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filterPrivacy="1"/>
  <xr:revisionPtr revIDLastSave="0" documentId="13_ncr:1_{0FC7BECB-B5B6-4084-9122-A76C0B0E76C5}" xr6:coauthVersionLast="36" xr6:coauthVersionMax="36" xr10:uidLastSave="{00000000-0000-0000-0000-000000000000}"/>
  <bookViews>
    <workbookView xWindow="0" yWindow="4800" windowWidth="19200" windowHeight="6863" xr2:uid="{00000000-000D-0000-FFFF-FFFF00000000}"/>
  </bookViews>
  <sheets>
    <sheet name="確保　収支予算書" sheetId="1" r:id="rId1"/>
  </sheets>
  <definedNames>
    <definedName name="_xlnm.Print_Area" localSheetId="0">'確保　収支予算書'!$B$2:$K$63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2" i="1" l="1"/>
  <c r="L36" i="1"/>
  <c r="K46" i="1"/>
  <c r="L42" i="1"/>
  <c r="K42" i="1" s="1"/>
  <c r="L37" i="1"/>
  <c r="K37" i="1" s="1"/>
  <c r="K36" i="1"/>
  <c r="L17" i="1"/>
  <c r="K17" i="1"/>
  <c r="L16" i="1"/>
  <c r="K16" i="1" s="1"/>
  <c r="K49" i="1"/>
  <c r="K48" i="1"/>
  <c r="K45" i="1"/>
  <c r="K44" i="1"/>
  <c r="K41" i="1"/>
  <c r="K40" i="1"/>
  <c r="K33" i="1"/>
  <c r="K32" i="1"/>
  <c r="K34" i="1" s="1"/>
  <c r="K29" i="1"/>
  <c r="K28" i="1"/>
  <c r="K30" i="1" s="1"/>
  <c r="K38" i="1" l="1"/>
  <c r="K50" i="1"/>
  <c r="K25" i="1" l="1"/>
  <c r="K24" i="1"/>
  <c r="K26" i="1" s="1"/>
  <c r="K21" i="1"/>
  <c r="K20" i="1"/>
  <c r="L22" i="1" l="1"/>
  <c r="K22" i="1" s="1"/>
  <c r="K12" i="1"/>
  <c r="K13" i="1"/>
  <c r="K8" i="1"/>
  <c r="K9" i="1" l="1"/>
  <c r="K14" i="1" l="1"/>
  <c r="K10" i="1"/>
  <c r="K18" i="1"/>
  <c r="K54" i="1" s="1"/>
  <c r="K56" i="1" s="1"/>
</calcChain>
</file>

<file path=xl/sharedStrings.xml><?xml version="1.0" encoding="utf-8"?>
<sst xmlns="http://schemas.openxmlformats.org/spreadsheetml/2006/main" count="91" uniqueCount="47">
  <si>
    <t>（単位：円）</t>
    <rPh sb="1" eb="3">
      <t>タンイ</t>
    </rPh>
    <rPh sb="4" eb="5">
      <t>エン</t>
    </rPh>
    <phoneticPr fontId="2"/>
  </si>
  <si>
    <t>経費区分</t>
    <rPh sb="0" eb="2">
      <t>ケイヒ</t>
    </rPh>
    <rPh sb="2" eb="4">
      <t>クブン</t>
    </rPh>
    <phoneticPr fontId="2"/>
  </si>
  <si>
    <t>サービス名、規格（型番）</t>
    <rPh sb="4" eb="5">
      <t>メイ</t>
    </rPh>
    <rPh sb="6" eb="8">
      <t>キカク</t>
    </rPh>
    <rPh sb="9" eb="11">
      <t>カタバン</t>
    </rPh>
    <phoneticPr fontId="2"/>
  </si>
  <si>
    <t>備考</t>
    <rPh sb="0" eb="2">
      <t>ビコウ</t>
    </rPh>
    <phoneticPr fontId="2"/>
  </si>
  <si>
    <t>収支予算書</t>
    <rPh sb="0" eb="5">
      <t>シュウシヨサンショ</t>
    </rPh>
    <phoneticPr fontId="2"/>
  </si>
  <si>
    <t>補助対象経費合計</t>
    <rPh sb="0" eb="6">
      <t>ホジョタイショウケイヒ</t>
    </rPh>
    <rPh sb="6" eb="8">
      <t>ゴウケイ</t>
    </rPh>
    <phoneticPr fontId="2"/>
  </si>
  <si>
    <t>（Ａ）</t>
    <phoneticPr fontId="2"/>
  </si>
  <si>
    <t>上限判定後金額</t>
    <rPh sb="5" eb="7">
      <t>キンガク</t>
    </rPh>
    <phoneticPr fontId="2"/>
  </si>
  <si>
    <t>交付上限額</t>
    <rPh sb="0" eb="2">
      <t>コウフ</t>
    </rPh>
    <phoneticPr fontId="2"/>
  </si>
  <si>
    <t>↓</t>
    <phoneticPr fontId="2"/>
  </si>
  <si>
    <t>数量</t>
    <rPh sb="0" eb="2">
      <t>スウリョウ</t>
    </rPh>
    <phoneticPr fontId="2"/>
  </si>
  <si>
    <t>単位</t>
    <rPh sb="0" eb="2">
      <t>タンイ</t>
    </rPh>
    <phoneticPr fontId="2"/>
  </si>
  <si>
    <r>
      <t xml:space="preserve">単価
</t>
    </r>
    <r>
      <rPr>
        <sz val="11"/>
        <rFont val="ＭＳ 明朝"/>
        <family val="1"/>
        <charset val="128"/>
      </rPr>
      <t>※税抜額を記載</t>
    </r>
    <rPh sb="0" eb="2">
      <t>タンカ</t>
    </rPh>
    <rPh sb="4" eb="5">
      <t>ゼイ</t>
    </rPh>
    <rPh sb="5" eb="6">
      <t>ヌ</t>
    </rPh>
    <rPh sb="6" eb="7">
      <t>ガク</t>
    </rPh>
    <rPh sb="8" eb="10">
      <t>キサイ</t>
    </rPh>
    <phoneticPr fontId="2"/>
  </si>
  <si>
    <r>
      <t xml:space="preserve">補助対象経費
</t>
    </r>
    <r>
      <rPr>
        <sz val="11"/>
        <rFont val="ＭＳ 明朝"/>
        <family val="1"/>
        <charset val="128"/>
      </rPr>
      <t>※税抜額を記載</t>
    </r>
    <rPh sb="0" eb="2">
      <t>ホジョ</t>
    </rPh>
    <rPh sb="2" eb="4">
      <t>タイショウ</t>
    </rPh>
    <rPh sb="4" eb="6">
      <t>ケイヒ</t>
    </rPh>
    <rPh sb="8" eb="9">
      <t>ゼイ</t>
    </rPh>
    <rPh sb="9" eb="10">
      <t>ヌ</t>
    </rPh>
    <rPh sb="10" eb="11">
      <t>ガク</t>
    </rPh>
    <rPh sb="12" eb="14">
      <t>キサイ</t>
    </rPh>
    <phoneticPr fontId="2"/>
  </si>
  <si>
    <t>(</t>
    <phoneticPr fontId="2"/>
  </si>
  <si>
    <t>)</t>
    <phoneticPr fontId="2"/>
  </si>
  <si>
    <t>補助対象経費予定額</t>
    <rPh sb="0" eb="2">
      <t>ホジョ</t>
    </rPh>
    <rPh sb="2" eb="4">
      <t>タイショウ</t>
    </rPh>
    <rPh sb="4" eb="6">
      <t>ケイヒ</t>
    </rPh>
    <rPh sb="6" eb="8">
      <t>ヨテイ</t>
    </rPh>
    <rPh sb="8" eb="9">
      <t>ガク</t>
    </rPh>
    <phoneticPr fontId="2"/>
  </si>
  <si>
    <t>様式第３号（第４条関係）</t>
    <rPh sb="0" eb="3">
      <t>ヨウシキダイ</t>
    </rPh>
    <rPh sb="4" eb="5">
      <t>ゴウ</t>
    </rPh>
    <rPh sb="6" eb="7">
      <t>ダイ</t>
    </rPh>
    <rPh sb="8" eb="11">
      <t>ジョウカンケイ</t>
    </rPh>
    <phoneticPr fontId="2"/>
  </si>
  <si>
    <t>（１）広告宣伝費</t>
    <rPh sb="3" eb="8">
      <t>コウコクセンデンヒ</t>
    </rPh>
    <phoneticPr fontId="2"/>
  </si>
  <si>
    <t>（１）小計</t>
    <rPh sb="3" eb="5">
      <t>ショウケイ</t>
    </rPh>
    <phoneticPr fontId="2"/>
  </si>
  <si>
    <t>（２）小計</t>
    <phoneticPr fontId="2"/>
  </si>
  <si>
    <t>（３）小計</t>
    <phoneticPr fontId="2"/>
  </si>
  <si>
    <t>（４）小計</t>
    <phoneticPr fontId="2"/>
  </si>
  <si>
    <t>（５）小計</t>
    <phoneticPr fontId="2"/>
  </si>
  <si>
    <t>対象経費には、消費税及び地方消費税は含みません</t>
    <rPh sb="0" eb="2">
      <t>タイショウ</t>
    </rPh>
    <rPh sb="2" eb="4">
      <t>ケイヒ</t>
    </rPh>
    <rPh sb="7" eb="10">
      <t>ショウヒゼイ</t>
    </rPh>
    <rPh sb="10" eb="11">
      <t>オヨ</t>
    </rPh>
    <rPh sb="12" eb="14">
      <t>チホウ</t>
    </rPh>
    <rPh sb="14" eb="17">
      <t>ショウヒゼイ</t>
    </rPh>
    <rPh sb="18" eb="19">
      <t>フク</t>
    </rPh>
    <phoneticPr fontId="2"/>
  </si>
  <si>
    <t>補助対象経費となるのは、補助対象事業の完了期限までに支払いが確認できるものに限ります</t>
    <rPh sb="0" eb="6">
      <t>ホジョタイショウケイヒ</t>
    </rPh>
    <rPh sb="12" eb="14">
      <t>ホジョ</t>
    </rPh>
    <rPh sb="14" eb="16">
      <t>タイショウ</t>
    </rPh>
    <rPh sb="16" eb="18">
      <t>ジギョウ</t>
    </rPh>
    <rPh sb="19" eb="21">
      <t>カンリョウ</t>
    </rPh>
    <rPh sb="21" eb="23">
      <t>キゲン</t>
    </rPh>
    <rPh sb="26" eb="28">
      <t>シハラ</t>
    </rPh>
    <rPh sb="30" eb="32">
      <t>カクニン</t>
    </rPh>
    <rPh sb="38" eb="39">
      <t>カギ</t>
    </rPh>
    <phoneticPr fontId="2"/>
  </si>
  <si>
    <t>この表に基づき算出された補助金の合計額に１，０００円未満の端数が生じた場合は、これを切り捨てるものとします</t>
    <rPh sb="2" eb="3">
      <t>ヒョウ</t>
    </rPh>
    <rPh sb="4" eb="5">
      <t>モト</t>
    </rPh>
    <rPh sb="7" eb="9">
      <t>サンシュツ</t>
    </rPh>
    <rPh sb="12" eb="15">
      <t>ホジョキン</t>
    </rPh>
    <rPh sb="16" eb="18">
      <t>ゴウケイ</t>
    </rPh>
    <rPh sb="18" eb="19">
      <t>ガク</t>
    </rPh>
    <rPh sb="25" eb="26">
      <t>エン</t>
    </rPh>
    <rPh sb="26" eb="28">
      <t>ミマン</t>
    </rPh>
    <rPh sb="29" eb="31">
      <t>ハスウ</t>
    </rPh>
    <rPh sb="32" eb="33">
      <t>ショウ</t>
    </rPh>
    <rPh sb="35" eb="37">
      <t>バアイ</t>
    </rPh>
    <rPh sb="42" eb="43">
      <t>キ</t>
    </rPh>
    <rPh sb="44" eb="45">
      <t>ス</t>
    </rPh>
    <phoneticPr fontId="2"/>
  </si>
  <si>
    <t>必要に応じて行を追加してください</t>
    <rPh sb="0" eb="2">
      <t>ヒツヨウ</t>
    </rPh>
    <rPh sb="3" eb="4">
      <t>オウ</t>
    </rPh>
    <rPh sb="6" eb="7">
      <t>ギョウ</t>
    </rPh>
    <rPh sb="8" eb="10">
      <t>ツイカ</t>
    </rPh>
    <phoneticPr fontId="2"/>
  </si>
  <si>
    <t>（３）就職説明会等の開催費用　※１回あたり１０万円まで</t>
    <rPh sb="3" eb="5">
      <t>シュウショク</t>
    </rPh>
    <rPh sb="5" eb="8">
      <t>セツメイカイ</t>
    </rPh>
    <rPh sb="8" eb="9">
      <t>トウ</t>
    </rPh>
    <rPh sb="10" eb="12">
      <t>カイサイ</t>
    </rPh>
    <rPh sb="12" eb="14">
      <t>ヒヨウ</t>
    </rPh>
    <rPh sb="17" eb="18">
      <t>カイ</t>
    </rPh>
    <rPh sb="23" eb="25">
      <t>マンエン</t>
    </rPh>
    <phoneticPr fontId="2"/>
  </si>
  <si>
    <t>（交付申請書及び事業計画書に転記）</t>
    <rPh sb="1" eb="6">
      <t>コウフシンセイショ</t>
    </rPh>
    <rPh sb="6" eb="7">
      <t>オヨ</t>
    </rPh>
    <phoneticPr fontId="2"/>
  </si>
  <si>
    <t>（４）スポットワーク事業者への手数料　※振込関連手数料を除き、今年度の支払総額５万円まで</t>
    <rPh sb="10" eb="13">
      <t>ジギョウシャ</t>
    </rPh>
    <rPh sb="15" eb="18">
      <t>テスウリョウ</t>
    </rPh>
    <rPh sb="31" eb="34">
      <t>コンネンド</t>
    </rPh>
    <rPh sb="35" eb="37">
      <t>シハライ</t>
    </rPh>
    <rPh sb="37" eb="39">
      <t>ソウガク</t>
    </rPh>
    <phoneticPr fontId="2"/>
  </si>
  <si>
    <t>（２）ホームページ等の委託費用</t>
    <rPh sb="9" eb="10">
      <t>トウ</t>
    </rPh>
    <rPh sb="11" eb="15">
      <t>イタクヒヨウ</t>
    </rPh>
    <phoneticPr fontId="2"/>
  </si>
  <si>
    <t>対象経費詳細</t>
    <phoneticPr fontId="2"/>
  </si>
  <si>
    <t>（６）ア：研修受講料</t>
    <rPh sb="5" eb="7">
      <t>ケンシュウ</t>
    </rPh>
    <rPh sb="7" eb="10">
      <t>ジュコウリョウ</t>
    </rPh>
    <phoneticPr fontId="2"/>
  </si>
  <si>
    <t>（６）イ：研修教材費</t>
    <rPh sb="5" eb="7">
      <t>ケンシュウ</t>
    </rPh>
    <rPh sb="7" eb="10">
      <t>キョウザイヒ</t>
    </rPh>
    <phoneticPr fontId="2"/>
  </si>
  <si>
    <t>（６）ウ：講師派遣費用　※１回あたり５万円まで</t>
    <rPh sb="5" eb="7">
      <t>コウシ</t>
    </rPh>
    <rPh sb="7" eb="11">
      <t>ハケンヒヨウ</t>
    </rPh>
    <phoneticPr fontId="2"/>
  </si>
  <si>
    <t>（７）研修参加に要する交通費、宿泊費、その他移動費　※今年度の合計支払額５万円まで</t>
    <rPh sb="3" eb="5">
      <t>ケンシュウ</t>
    </rPh>
    <rPh sb="5" eb="7">
      <t>サンカ</t>
    </rPh>
    <rPh sb="8" eb="9">
      <t>ヨウ</t>
    </rPh>
    <rPh sb="11" eb="14">
      <t>コウツウヒ</t>
    </rPh>
    <rPh sb="15" eb="18">
      <t>シュクハクヒ</t>
    </rPh>
    <rPh sb="21" eb="22">
      <t>タ</t>
    </rPh>
    <rPh sb="22" eb="25">
      <t>イドウヒ</t>
    </rPh>
    <rPh sb="27" eb="30">
      <t>コンネンド</t>
    </rPh>
    <rPh sb="31" eb="33">
      <t>ゴウケイ</t>
    </rPh>
    <rPh sb="33" eb="35">
      <t>シハライ</t>
    </rPh>
    <rPh sb="35" eb="36">
      <t>ガク</t>
    </rPh>
    <rPh sb="37" eb="38">
      <t>マン</t>
    </rPh>
    <rPh sb="38" eb="39">
      <t>エン</t>
    </rPh>
    <phoneticPr fontId="2"/>
  </si>
  <si>
    <t>（９）情報通信等の技術導入費</t>
    <rPh sb="3" eb="7">
      <t>ジョウホウツウシン</t>
    </rPh>
    <rPh sb="7" eb="8">
      <t>トウ</t>
    </rPh>
    <rPh sb="9" eb="11">
      <t>ギジュツ</t>
    </rPh>
    <rPh sb="11" eb="13">
      <t>ドウニュウ</t>
    </rPh>
    <rPh sb="13" eb="14">
      <t>ヒ</t>
    </rPh>
    <phoneticPr fontId="2"/>
  </si>
  <si>
    <t>（６）ア 小計</t>
    <rPh sb="5" eb="7">
      <t>ショウケイ</t>
    </rPh>
    <phoneticPr fontId="2"/>
  </si>
  <si>
    <t>（６）イ 小計</t>
    <phoneticPr fontId="2"/>
  </si>
  <si>
    <t>（６）ウ 小計</t>
    <phoneticPr fontId="2"/>
  </si>
  <si>
    <t>（７）小計</t>
    <phoneticPr fontId="2"/>
  </si>
  <si>
    <t>（８）小計</t>
    <phoneticPr fontId="2"/>
  </si>
  <si>
    <t>（９）小計</t>
    <phoneticPr fontId="2"/>
  </si>
  <si>
    <t>（１）～（９）の合計</t>
    <rPh sb="8" eb="10">
      <t>ゴウケイ</t>
    </rPh>
    <phoneticPr fontId="2"/>
  </si>
  <si>
    <t>（５）人材確保につながるコンサルティング費用</t>
    <rPh sb="3" eb="7">
      <t>ジンザイカクホ</t>
    </rPh>
    <rPh sb="20" eb="22">
      <t>ヒヨウ</t>
    </rPh>
    <phoneticPr fontId="2"/>
  </si>
  <si>
    <t>（８）人材定着につながるコンサルティング費用</t>
    <rPh sb="3" eb="7">
      <t>ジンザイテイチャク</t>
    </rPh>
    <rPh sb="20" eb="22">
      <t>ヒヨウ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</si>
</sst>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5" x14ac:knownFonts="1">
    <font>
      <sz val="11"/>
      <name val="ＭＳ Ｐゴシック"/>
      <family val="3"/>
      <charset val="128"/>
    </font>
    <font>
      <sz val="14"/>
      <name val="ＭＳ 明朝"/>
      <family val="1"/>
      <charset val="128"/>
    </font>
    <font>
      <sz val="6"/>
      <name val="ＭＳ Ｐゴシック"/>
      <family val="3"/>
      <charset val="128"/>
    </font>
    <font>
      <sz val="10.5"/>
      <name val="ＭＳ 明朝"/>
      <family val="1"/>
      <charset val="128"/>
    </font>
    <font>
      <sz val="18"/>
      <name val="ＭＳ 明朝"/>
      <family val="1"/>
      <charset val="128"/>
    </font>
    <font>
      <sz val="12"/>
      <name val="ＭＳ 明朝"/>
      <family val="1"/>
      <charset val="128"/>
    </font>
    <font>
      <sz val="11"/>
      <name val="ＭＳ 明朝"/>
      <family val="1"/>
      <charset val="128"/>
    </font>
    <font>
      <b/>
      <sz val="14"/>
      <name val="ＭＳ 明朝"/>
      <family val="1"/>
      <charset val="128"/>
    </font>
    <font>
      <sz val="14"/>
      <name val="ＭＳ ゴシック"/>
      <family val="3"/>
      <charset val="128"/>
    </font>
    <font>
      <sz val="18"/>
      <name val="ＭＳ ゴシック"/>
      <family val="3"/>
      <charset val="128"/>
    </font>
    <font>
      <i/>
      <sz val="10.5"/>
      <name val="ＭＳ 明朝"/>
      <family val="1"/>
      <charset val="128"/>
    </font>
    <font>
      <b/>
      <sz val="12"/>
      <name val="ＭＳ ゴシック"/>
      <family val="3"/>
      <charset val="128"/>
    </font>
    <font>
      <sz val="10.5"/>
      <color rgb="FFFF0000"/>
      <name val="ＭＳ 明朝"/>
      <family val="1"/>
      <charset val="128"/>
    </font>
    <font>
      <sz val="12"/>
      <name val="ＭＳ ゴシック"/>
      <family val="3"/>
      <charset val="128"/>
    </font>
    <font>
      <b/>
      <sz val="24"/>
      <name val="ＭＳ 明朝"/>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8" tint="0.79998168889431442"/>
        <bgColor indexed="64"/>
      </patternFill>
    </fill>
  </fills>
  <borders count="42">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diagonal/>
    </border>
    <border>
      <left/>
      <right/>
      <top style="thin">
        <color auto="1"/>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bottom/>
      <diagonal/>
    </border>
    <border>
      <left/>
      <right/>
      <top/>
      <bottom style="thick">
        <color indexed="64"/>
      </bottom>
      <diagonal/>
    </border>
    <border>
      <left/>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thick">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right/>
      <top style="thick">
        <color indexed="64"/>
      </top>
      <bottom style="thin">
        <color auto="1"/>
      </bottom>
      <diagonal/>
    </border>
    <border>
      <left/>
      <right style="thin">
        <color indexed="64"/>
      </right>
      <top style="thick">
        <color indexed="64"/>
      </top>
      <bottom style="thin">
        <color auto="1"/>
      </bottom>
      <diagonal/>
    </border>
    <border>
      <left style="thin">
        <color indexed="64"/>
      </left>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106">
    <xf numFmtId="0" fontId="0" fillId="0" borderId="0" xfId="0">
      <alignment vertical="center"/>
    </xf>
    <xf numFmtId="0" fontId="5" fillId="2" borderId="19" xfId="0" applyFont="1" applyFill="1" applyBorder="1" applyAlignment="1">
      <alignment vertical="center"/>
    </xf>
    <xf numFmtId="0" fontId="5" fillId="2" borderId="20" xfId="0" applyFont="1" applyFill="1" applyBorder="1" applyAlignment="1">
      <alignment vertical="center"/>
    </xf>
    <xf numFmtId="0" fontId="5" fillId="2" borderId="19" xfId="0" applyFont="1" applyFill="1" applyBorder="1" applyAlignment="1">
      <alignment vertical="center" wrapText="1"/>
    </xf>
    <xf numFmtId="0" fontId="5" fillId="2" borderId="20" xfId="0" applyFont="1" applyFill="1" applyBorder="1" applyAlignment="1">
      <alignment vertical="center" wrapText="1"/>
    </xf>
    <xf numFmtId="49" fontId="10" fillId="3" borderId="0" xfId="0" applyNumberFormat="1" applyFont="1" applyFill="1" applyAlignment="1">
      <alignment vertical="center"/>
    </xf>
    <xf numFmtId="0" fontId="3" fillId="3" borderId="0" xfId="0" applyFont="1" applyFill="1" applyAlignment="1">
      <alignment vertical="center"/>
    </xf>
    <xf numFmtId="49" fontId="1" fillId="3" borderId="0" xfId="0" applyNumberFormat="1" applyFont="1" applyFill="1" applyAlignment="1">
      <alignment vertical="center"/>
    </xf>
    <xf numFmtId="0" fontId="1" fillId="3" borderId="0" xfId="0" applyFont="1" applyFill="1" applyAlignment="1">
      <alignment horizontal="right" vertical="center"/>
    </xf>
    <xf numFmtId="49" fontId="4" fillId="3" borderId="0" xfId="0" applyNumberFormat="1" applyFont="1" applyFill="1" applyAlignment="1">
      <alignment horizontal="centerContinuous" vertical="center"/>
    </xf>
    <xf numFmtId="49" fontId="4" fillId="3" borderId="0" xfId="0" applyNumberFormat="1" applyFont="1" applyFill="1" applyAlignment="1">
      <alignment horizontal="center" vertical="center"/>
    </xf>
    <xf numFmtId="49" fontId="3" fillId="3" borderId="0" xfId="0" applyNumberFormat="1" applyFont="1" applyFill="1" applyAlignment="1">
      <alignment vertical="center"/>
    </xf>
    <xf numFmtId="49" fontId="1" fillId="3" borderId="0" xfId="0" applyNumberFormat="1" applyFont="1" applyFill="1" applyBorder="1" applyAlignment="1">
      <alignment horizontal="left"/>
    </xf>
    <xf numFmtId="0" fontId="1" fillId="3" borderId="0" xfId="0" applyFont="1" applyFill="1" applyBorder="1" applyAlignment="1">
      <alignment horizontal="left" wrapText="1"/>
    </xf>
    <xf numFmtId="0" fontId="3" fillId="3" borderId="0" xfId="0" applyFont="1" applyFill="1" applyBorder="1" applyAlignment="1">
      <alignment horizontal="left" vertical="center" wrapText="1"/>
    </xf>
    <xf numFmtId="0" fontId="5" fillId="3" borderId="0" xfId="0" applyFont="1" applyFill="1" applyBorder="1" applyAlignment="1">
      <alignment horizontal="right"/>
    </xf>
    <xf numFmtId="0" fontId="1" fillId="3" borderId="1" xfId="0" applyFont="1" applyFill="1" applyBorder="1" applyAlignment="1">
      <alignment horizontal="centerContinuous" vertical="center"/>
    </xf>
    <xf numFmtId="0" fontId="1" fillId="3" borderId="2" xfId="0" applyFont="1" applyFill="1" applyBorder="1" applyAlignment="1">
      <alignment horizontal="centerContinuous"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2" xfId="0" applyFont="1" applyFill="1" applyBorder="1" applyAlignment="1">
      <alignment horizontal="right"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left" vertical="center" wrapText="1"/>
    </xf>
    <xf numFmtId="0" fontId="1" fillId="3" borderId="4" xfId="0" applyFont="1" applyFill="1" applyBorder="1" applyAlignment="1">
      <alignment horizontal="center" vertical="center" wrapText="1"/>
    </xf>
    <xf numFmtId="0" fontId="3" fillId="3" borderId="0" xfId="0" applyFont="1" applyFill="1" applyAlignment="1">
      <alignment horizontal="center" vertical="center"/>
    </xf>
    <xf numFmtId="0" fontId="7" fillId="3" borderId="6" xfId="0" applyFont="1" applyFill="1" applyBorder="1" applyAlignment="1">
      <alignment vertical="center"/>
    </xf>
    <xf numFmtId="0" fontId="7" fillId="3" borderId="7" xfId="0" applyFont="1" applyFill="1" applyBorder="1" applyAlignment="1">
      <alignment vertical="center"/>
    </xf>
    <xf numFmtId="0" fontId="3" fillId="3" borderId="8" xfId="0" applyFont="1" applyFill="1" applyBorder="1" applyAlignment="1">
      <alignment vertical="center"/>
    </xf>
    <xf numFmtId="0" fontId="1" fillId="3" borderId="29" xfId="0" applyFont="1" applyFill="1" applyBorder="1" applyAlignment="1">
      <alignment horizontal="right" vertical="center" wrapText="1"/>
    </xf>
    <xf numFmtId="176" fontId="1" fillId="3" borderId="29" xfId="0" applyNumberFormat="1" applyFont="1" applyFill="1" applyBorder="1" applyAlignment="1">
      <alignment horizontal="right" vertical="center"/>
    </xf>
    <xf numFmtId="176" fontId="1" fillId="3" borderId="10" xfId="0" applyNumberFormat="1" applyFont="1" applyFill="1" applyBorder="1" applyAlignment="1">
      <alignment horizontal="left" vertical="center"/>
    </xf>
    <xf numFmtId="0" fontId="3" fillId="3" borderId="24" xfId="0" applyFont="1" applyFill="1" applyBorder="1" applyAlignment="1">
      <alignment vertical="center"/>
    </xf>
    <xf numFmtId="176" fontId="1" fillId="3" borderId="34" xfId="0" applyNumberFormat="1" applyFont="1" applyFill="1" applyBorder="1" applyAlignment="1">
      <alignment horizontal="right" vertical="center" wrapText="1"/>
    </xf>
    <xf numFmtId="176" fontId="1" fillId="3" borderId="31" xfId="0" applyNumberFormat="1" applyFont="1" applyFill="1" applyBorder="1" applyAlignment="1">
      <alignment horizontal="left" vertical="center" wrapText="1"/>
    </xf>
    <xf numFmtId="0" fontId="3" fillId="3" borderId="0" xfId="0" applyFont="1" applyFill="1" applyBorder="1" applyAlignment="1">
      <alignment vertical="center"/>
    </xf>
    <xf numFmtId="0" fontId="5" fillId="3" borderId="0" xfId="0" applyFont="1" applyFill="1" applyBorder="1" applyAlignment="1">
      <alignment vertical="center" wrapText="1"/>
    </xf>
    <xf numFmtId="0" fontId="7" fillId="3" borderId="18" xfId="0" applyFont="1" applyFill="1" applyBorder="1" applyAlignment="1">
      <alignment vertical="center"/>
    </xf>
    <xf numFmtId="0" fontId="7" fillId="3" borderId="0" xfId="0" applyFont="1" applyFill="1" applyBorder="1" applyAlignment="1">
      <alignment vertical="center"/>
    </xf>
    <xf numFmtId="0" fontId="7" fillId="3" borderId="27" xfId="0" applyFont="1" applyFill="1" applyBorder="1" applyAlignment="1">
      <alignment vertical="center"/>
    </xf>
    <xf numFmtId="0" fontId="3" fillId="3" borderId="13" xfId="0" applyFont="1" applyFill="1" applyBorder="1" applyAlignment="1">
      <alignment vertical="center"/>
    </xf>
    <xf numFmtId="0" fontId="3" fillId="3" borderId="23" xfId="0" applyFont="1" applyFill="1" applyBorder="1" applyAlignment="1">
      <alignment vertical="center"/>
    </xf>
    <xf numFmtId="177" fontId="1" fillId="3" borderId="34" xfId="0" applyNumberFormat="1" applyFont="1" applyFill="1" applyBorder="1" applyAlignment="1">
      <alignment horizontal="right" vertical="center"/>
    </xf>
    <xf numFmtId="177" fontId="1" fillId="3" borderId="32" xfId="0" applyNumberFormat="1" applyFont="1" applyFill="1" applyBorder="1" applyAlignment="1">
      <alignment horizontal="left" vertical="center"/>
    </xf>
    <xf numFmtId="0" fontId="5" fillId="3" borderId="0" xfId="0" applyFont="1" applyFill="1" applyBorder="1" applyAlignment="1">
      <alignment vertical="center"/>
    </xf>
    <xf numFmtId="0" fontId="5" fillId="3" borderId="0" xfId="0" applyFont="1" applyFill="1" applyBorder="1" applyAlignment="1">
      <alignment horizontal="right" vertical="center"/>
    </xf>
    <xf numFmtId="176" fontId="1" fillId="3" borderId="0" xfId="0" applyNumberFormat="1" applyFont="1" applyFill="1" applyBorder="1" applyAlignment="1">
      <alignment horizontal="right" vertical="center"/>
    </xf>
    <xf numFmtId="0" fontId="3" fillId="3" borderId="0" xfId="0" applyFont="1" applyFill="1" applyBorder="1" applyAlignment="1">
      <alignment horizontal="center" vertical="center"/>
    </xf>
    <xf numFmtId="0" fontId="5" fillId="3" borderId="0" xfId="0" applyFont="1" applyFill="1" applyBorder="1" applyAlignment="1">
      <alignment horizontal="left" vertical="center"/>
    </xf>
    <xf numFmtId="176" fontId="1" fillId="3" borderId="0" xfId="0" applyNumberFormat="1" applyFont="1" applyFill="1" applyBorder="1" applyAlignment="1">
      <alignment horizontal="center" vertical="center"/>
    </xf>
    <xf numFmtId="49" fontId="5" fillId="3" borderId="0" xfId="0" applyNumberFormat="1" applyFont="1" applyFill="1" applyAlignment="1">
      <alignment vertical="center"/>
    </xf>
    <xf numFmtId="0" fontId="5" fillId="3" borderId="0" xfId="0" applyFont="1" applyFill="1" applyAlignment="1">
      <alignment vertical="center"/>
    </xf>
    <xf numFmtId="0" fontId="3" fillId="3" borderId="0" xfId="0" applyFont="1" applyFill="1" applyAlignment="1">
      <alignment horizontal="left" vertical="center"/>
    </xf>
    <xf numFmtId="176" fontId="1" fillId="2" borderId="12" xfId="0" applyNumberFormat="1" applyFont="1" applyFill="1" applyBorder="1" applyAlignment="1">
      <alignment horizontal="right" vertical="center"/>
    </xf>
    <xf numFmtId="176" fontId="1" fillId="2" borderId="26" xfId="0" applyNumberFormat="1" applyFont="1" applyFill="1" applyBorder="1" applyAlignment="1">
      <alignment vertical="center"/>
    </xf>
    <xf numFmtId="176" fontId="1" fillId="2" borderId="22" xfId="0" applyNumberFormat="1" applyFont="1" applyFill="1" applyBorder="1" applyAlignment="1">
      <alignment horizontal="right" vertical="center"/>
    </xf>
    <xf numFmtId="177" fontId="1" fillId="2" borderId="26" xfId="0" applyNumberFormat="1" applyFont="1" applyFill="1" applyBorder="1" applyAlignment="1">
      <alignment horizontal="right" vertical="center"/>
    </xf>
    <xf numFmtId="176" fontId="1" fillId="0" borderId="9" xfId="0" applyNumberFormat="1" applyFont="1" applyFill="1" applyBorder="1" applyAlignment="1">
      <alignment horizontal="right" vertical="center"/>
    </xf>
    <xf numFmtId="176" fontId="1" fillId="0" borderId="33" xfId="0" applyNumberFormat="1" applyFont="1" applyFill="1" applyBorder="1" applyAlignment="1">
      <alignment horizontal="right" vertical="center"/>
    </xf>
    <xf numFmtId="176" fontId="1" fillId="0" borderId="11" xfId="0" applyNumberFormat="1" applyFont="1" applyFill="1" applyBorder="1" applyAlignment="1">
      <alignment horizontal="right" vertical="center"/>
    </xf>
    <xf numFmtId="176" fontId="1" fillId="0" borderId="8" xfId="0" applyNumberFormat="1" applyFont="1" applyFill="1" applyBorder="1" applyAlignment="1">
      <alignment horizontal="right" vertical="center"/>
    </xf>
    <xf numFmtId="177" fontId="1" fillId="0" borderId="33" xfId="0" applyNumberFormat="1" applyFont="1" applyFill="1" applyBorder="1" applyAlignment="1">
      <alignment horizontal="right" vertical="center"/>
    </xf>
    <xf numFmtId="177" fontId="1" fillId="0" borderId="8" xfId="0" applyNumberFormat="1" applyFont="1" applyFill="1" applyBorder="1" applyAlignment="1">
      <alignment horizontal="right" vertical="center"/>
    </xf>
    <xf numFmtId="0" fontId="8" fillId="3" borderId="5" xfId="0" applyFont="1" applyFill="1" applyBorder="1" applyAlignment="1">
      <alignment vertical="center"/>
    </xf>
    <xf numFmtId="0" fontId="8" fillId="2" borderId="21" xfId="0" applyFont="1" applyFill="1" applyBorder="1" applyAlignment="1">
      <alignment horizontal="right" vertical="center" wrapText="1"/>
    </xf>
    <xf numFmtId="0" fontId="8" fillId="2" borderId="21" xfId="0" applyFont="1" applyFill="1" applyBorder="1" applyAlignment="1">
      <alignment horizontal="right" vertical="center"/>
    </xf>
    <xf numFmtId="0" fontId="8" fillId="3" borderId="17" xfId="0" applyFont="1" applyFill="1" applyBorder="1" applyAlignment="1">
      <alignment vertical="center"/>
    </xf>
    <xf numFmtId="177" fontId="5" fillId="3" borderId="16" xfId="0" applyNumberFormat="1" applyFont="1" applyFill="1" applyBorder="1" applyAlignment="1">
      <alignment vertical="center"/>
    </xf>
    <xf numFmtId="177" fontId="8" fillId="3" borderId="16" xfId="0" applyNumberFormat="1" applyFont="1" applyFill="1" applyBorder="1" applyAlignment="1">
      <alignment horizontal="right" vertical="center"/>
    </xf>
    <xf numFmtId="177" fontId="1" fillId="2" borderId="15" xfId="0" applyNumberFormat="1" applyFont="1" applyFill="1" applyBorder="1" applyAlignment="1">
      <alignment horizontal="right" vertical="center"/>
    </xf>
    <xf numFmtId="177" fontId="1" fillId="2" borderId="13" xfId="0" applyNumberFormat="1" applyFont="1" applyFill="1" applyBorder="1" applyAlignment="1">
      <alignment vertical="center"/>
    </xf>
    <xf numFmtId="177" fontId="1" fillId="2" borderId="22" xfId="0" applyNumberFormat="1" applyFont="1" applyFill="1" applyBorder="1" applyAlignment="1">
      <alignment vertical="center"/>
    </xf>
    <xf numFmtId="176" fontId="9" fillId="4" borderId="22" xfId="0" applyNumberFormat="1" applyFont="1" applyFill="1" applyBorder="1" applyAlignment="1">
      <alignment vertical="center"/>
    </xf>
    <xf numFmtId="0" fontId="9" fillId="3" borderId="19" xfId="0" applyFont="1" applyFill="1" applyBorder="1" applyAlignment="1">
      <alignment horizontal="right" vertical="center"/>
    </xf>
    <xf numFmtId="177" fontId="9" fillId="3" borderId="20" xfId="0" applyNumberFormat="1" applyFont="1" applyFill="1" applyBorder="1" applyAlignment="1">
      <alignment vertical="center"/>
    </xf>
    <xf numFmtId="0" fontId="9" fillId="3" borderId="21" xfId="0" applyFont="1" applyFill="1" applyBorder="1" applyAlignment="1">
      <alignment vertical="center"/>
    </xf>
    <xf numFmtId="176" fontId="1" fillId="0" borderId="29" xfId="0" applyNumberFormat="1" applyFont="1" applyFill="1" applyBorder="1" applyAlignment="1">
      <alignment horizontal="center" vertical="center"/>
    </xf>
    <xf numFmtId="176" fontId="1" fillId="0" borderId="30" xfId="0" applyNumberFormat="1" applyFont="1" applyFill="1" applyBorder="1" applyAlignment="1">
      <alignment horizontal="center" vertical="center" wrapText="1"/>
    </xf>
    <xf numFmtId="177" fontId="1" fillId="0" borderId="28" xfId="0" applyNumberFormat="1" applyFont="1" applyFill="1" applyBorder="1" applyAlignment="1">
      <alignment horizontal="center" vertical="center"/>
    </xf>
    <xf numFmtId="0" fontId="1" fillId="0" borderId="9" xfId="0" applyFont="1" applyFill="1" applyBorder="1" applyAlignment="1">
      <alignment horizontal="left" vertical="center" wrapText="1"/>
    </xf>
    <xf numFmtId="0" fontId="1" fillId="0" borderId="25" xfId="0" applyFont="1" applyFill="1" applyBorder="1" applyAlignment="1">
      <alignment horizontal="left" vertical="center" wrapText="1"/>
    </xf>
    <xf numFmtId="0" fontId="1" fillId="0" borderId="13" xfId="0" applyFont="1" applyFill="1" applyBorder="1" applyAlignment="1">
      <alignment horizontal="left" vertical="center" wrapText="1"/>
    </xf>
    <xf numFmtId="177" fontId="1" fillId="2" borderId="19" xfId="0" applyNumberFormat="1" applyFont="1" applyFill="1" applyBorder="1" applyAlignment="1">
      <alignment horizontal="center" vertical="center"/>
    </xf>
    <xf numFmtId="0" fontId="1" fillId="3" borderId="8" xfId="0" applyFont="1" applyFill="1" applyBorder="1" applyAlignment="1">
      <alignment horizontal="center" vertical="center"/>
    </xf>
    <xf numFmtId="177" fontId="1" fillId="3" borderId="14" xfId="0" applyNumberFormat="1" applyFont="1" applyFill="1" applyBorder="1" applyAlignment="1">
      <alignment horizontal="center" vertical="center"/>
    </xf>
    <xf numFmtId="0" fontId="12" fillId="3" borderId="0" xfId="0" applyFont="1" applyFill="1" applyAlignment="1">
      <alignment vertical="center"/>
    </xf>
    <xf numFmtId="177" fontId="13" fillId="3" borderId="20" xfId="0" applyNumberFormat="1" applyFont="1" applyFill="1" applyBorder="1" applyAlignment="1">
      <alignment vertical="center"/>
    </xf>
    <xf numFmtId="49" fontId="14" fillId="3" borderId="0" xfId="0" applyNumberFormat="1" applyFont="1" applyFill="1" applyAlignment="1">
      <alignment horizontal="centerContinuous" vertical="center"/>
    </xf>
    <xf numFmtId="0" fontId="8" fillId="3" borderId="8" xfId="0" applyFont="1" applyFill="1" applyBorder="1" applyAlignment="1">
      <alignment vertical="center"/>
    </xf>
    <xf numFmtId="0" fontId="5" fillId="3" borderId="16" xfId="0" applyFont="1" applyFill="1" applyBorder="1" applyAlignment="1">
      <alignment vertical="center"/>
    </xf>
    <xf numFmtId="177" fontId="1" fillId="0" borderId="37" xfId="0" applyNumberFormat="1" applyFont="1" applyFill="1" applyBorder="1" applyAlignment="1">
      <alignment horizontal="right" vertical="center"/>
    </xf>
    <xf numFmtId="177" fontId="1" fillId="3" borderId="30" xfId="0" applyNumberFormat="1" applyFont="1" applyFill="1" applyBorder="1" applyAlignment="1">
      <alignment horizontal="right" vertical="center"/>
    </xf>
    <xf numFmtId="177" fontId="1" fillId="0" borderId="0" xfId="0" applyNumberFormat="1" applyFont="1" applyFill="1" applyBorder="1" applyAlignment="1">
      <alignment horizontal="center" vertical="center"/>
    </xf>
    <xf numFmtId="177" fontId="1" fillId="3" borderId="27" xfId="0" applyNumberFormat="1" applyFont="1" applyFill="1" applyBorder="1" applyAlignment="1">
      <alignment horizontal="left" vertical="center"/>
    </xf>
    <xf numFmtId="0" fontId="5" fillId="2" borderId="38" xfId="0" applyFont="1" applyFill="1" applyBorder="1" applyAlignment="1">
      <alignment vertical="center"/>
    </xf>
    <xf numFmtId="0" fontId="5" fillId="2" borderId="39" xfId="0" applyFont="1" applyFill="1" applyBorder="1" applyAlignment="1">
      <alignment vertical="center"/>
    </xf>
    <xf numFmtId="0" fontId="8" fillId="2" borderId="40" xfId="0" applyFont="1" applyFill="1" applyBorder="1" applyAlignment="1">
      <alignment horizontal="right" vertical="center"/>
    </xf>
    <xf numFmtId="176" fontId="1" fillId="2" borderId="41" xfId="0" applyNumberFormat="1" applyFont="1" applyFill="1" applyBorder="1" applyAlignment="1">
      <alignment horizontal="right" vertical="center"/>
    </xf>
    <xf numFmtId="176" fontId="3" fillId="3" borderId="0" xfId="0" applyNumberFormat="1" applyFont="1" applyFill="1" applyAlignment="1">
      <alignment vertical="center"/>
    </xf>
    <xf numFmtId="177" fontId="11" fillId="2" borderId="20" xfId="0" applyNumberFormat="1" applyFont="1" applyFill="1" applyBorder="1" applyAlignment="1">
      <alignment horizontal="right" vertical="center" shrinkToFit="1"/>
    </xf>
    <xf numFmtId="177" fontId="11" fillId="2" borderId="21" xfId="0" applyNumberFormat="1" applyFont="1" applyFill="1" applyBorder="1" applyAlignment="1">
      <alignment horizontal="right" vertical="center" shrinkToFit="1"/>
    </xf>
    <xf numFmtId="0" fontId="3" fillId="3" borderId="35"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8" fillId="2" borderId="20"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20" xfId="0" applyFont="1" applyFill="1" applyBorder="1" applyAlignment="1">
      <alignment horizontal="center" vertical="center"/>
    </xf>
    <xf numFmtId="0" fontId="8" fillId="2" borderId="2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S63"/>
  <sheetViews>
    <sheetView showGridLines="0" tabSelected="1" view="pageBreakPreview" zoomScaleNormal="100" zoomScaleSheetLayoutView="100" workbookViewId="0">
      <selection activeCell="D45" sqref="D45"/>
    </sheetView>
  </sheetViews>
  <sheetFormatPr defaultColWidth="9" defaultRowHeight="36" customHeight="1" x14ac:dyDescent="0.25"/>
  <cols>
    <col min="1" max="1" width="3.59765625" style="6" customWidth="1"/>
    <col min="2" max="2" width="3.59765625" style="11" customWidth="1"/>
    <col min="3" max="3" width="3.59765625" style="6" customWidth="1"/>
    <col min="4" max="5" width="36.59765625" style="6" customWidth="1"/>
    <col min="6" max="6" width="8.46484375" style="6" customWidth="1"/>
    <col min="7" max="7" width="3.06640625" style="6" bestFit="1" customWidth="1"/>
    <col min="8" max="8" width="6.9296875" style="6" bestFit="1" customWidth="1"/>
    <col min="9" max="9" width="3.06640625" style="6" bestFit="1" customWidth="1"/>
    <col min="10" max="11" width="16.59765625" style="6" customWidth="1"/>
    <col min="12" max="16384" width="9" style="6"/>
  </cols>
  <sheetData>
    <row r="1" spans="2:19" ht="36" customHeight="1" x14ac:dyDescent="0.25">
      <c r="B1" s="5"/>
    </row>
    <row r="2" spans="2:19" ht="36" customHeight="1" x14ac:dyDescent="0.25">
      <c r="B2" s="7" t="s">
        <v>17</v>
      </c>
      <c r="C2" s="7"/>
      <c r="D2" s="7"/>
      <c r="K2" s="8"/>
    </row>
    <row r="3" spans="2:19" ht="36" customHeight="1" x14ac:dyDescent="0.25">
      <c r="B3" s="86" t="s">
        <v>4</v>
      </c>
      <c r="C3" s="9"/>
      <c r="D3" s="9"/>
      <c r="E3" s="9"/>
      <c r="F3" s="9"/>
      <c r="G3" s="9"/>
      <c r="H3" s="9"/>
      <c r="I3" s="9"/>
      <c r="J3" s="9"/>
      <c r="K3" s="9"/>
    </row>
    <row r="4" spans="2:19" ht="36" customHeight="1" x14ac:dyDescent="0.25">
      <c r="B4" s="10"/>
      <c r="C4" s="10"/>
      <c r="D4" s="10"/>
      <c r="E4" s="10"/>
      <c r="F4" s="10"/>
      <c r="G4" s="10"/>
      <c r="H4" s="10"/>
      <c r="I4" s="10"/>
      <c r="J4" s="10"/>
      <c r="K4" s="10"/>
    </row>
    <row r="5" spans="2:19" ht="36" customHeight="1" x14ac:dyDescent="0.3">
      <c r="C5" s="12" t="s">
        <v>32</v>
      </c>
      <c r="D5" s="13"/>
      <c r="E5" s="14"/>
      <c r="F5" s="14"/>
      <c r="G5" s="14"/>
      <c r="H5" s="14"/>
      <c r="I5" s="14"/>
      <c r="K5" s="15" t="s">
        <v>0</v>
      </c>
    </row>
    <row r="6" spans="2:19" ht="36" customHeight="1" thickBot="1" x14ac:dyDescent="0.3">
      <c r="C6" s="16" t="s">
        <v>1</v>
      </c>
      <c r="D6" s="17"/>
      <c r="E6" s="18" t="s">
        <v>2</v>
      </c>
      <c r="F6" s="19" t="s">
        <v>10</v>
      </c>
      <c r="G6" s="20" t="s">
        <v>14</v>
      </c>
      <c r="H6" s="21" t="s">
        <v>11</v>
      </c>
      <c r="I6" s="22" t="s">
        <v>15</v>
      </c>
      <c r="J6" s="19" t="s">
        <v>12</v>
      </c>
      <c r="K6" s="23" t="s">
        <v>13</v>
      </c>
      <c r="L6" s="24"/>
    </row>
    <row r="7" spans="2:19" ht="36" customHeight="1" thickTop="1" x14ac:dyDescent="0.25">
      <c r="C7" s="62" t="s">
        <v>18</v>
      </c>
      <c r="D7" s="25"/>
      <c r="E7" s="25"/>
      <c r="F7" s="25"/>
      <c r="G7" s="25"/>
      <c r="H7" s="25"/>
      <c r="I7" s="25"/>
      <c r="J7" s="25"/>
      <c r="K7" s="26"/>
    </row>
    <row r="8" spans="2:19" ht="36" customHeight="1" x14ac:dyDescent="0.25">
      <c r="C8" s="27"/>
      <c r="D8" s="78"/>
      <c r="E8" s="78"/>
      <c r="F8" s="56"/>
      <c r="G8" s="28" t="s">
        <v>14</v>
      </c>
      <c r="H8" s="75"/>
      <c r="I8" s="30" t="s">
        <v>15</v>
      </c>
      <c r="J8" s="58"/>
      <c r="K8" s="52" t="str">
        <f>IF(F8="","",F8*J8)</f>
        <v/>
      </c>
    </row>
    <row r="9" spans="2:19" ht="36" customHeight="1" thickBot="1" x14ac:dyDescent="0.3">
      <c r="C9" s="31"/>
      <c r="D9" s="79"/>
      <c r="E9" s="80"/>
      <c r="F9" s="57"/>
      <c r="G9" s="32" t="s">
        <v>14</v>
      </c>
      <c r="H9" s="76"/>
      <c r="I9" s="33" t="s">
        <v>15</v>
      </c>
      <c r="J9" s="59"/>
      <c r="K9" s="53" t="str">
        <f>IF(F9="","",F9*J9)</f>
        <v/>
      </c>
    </row>
    <row r="10" spans="2:19" ht="36" customHeight="1" thickTop="1" thickBot="1" x14ac:dyDescent="0.3">
      <c r="C10" s="34"/>
      <c r="D10" s="35"/>
      <c r="E10" s="3"/>
      <c r="F10" s="4"/>
      <c r="G10" s="4"/>
      <c r="H10" s="4"/>
      <c r="I10" s="4"/>
      <c r="J10" s="63" t="s">
        <v>19</v>
      </c>
      <c r="K10" s="54">
        <f>SUM(K8:K9)</f>
        <v>0</v>
      </c>
      <c r="L10" s="34"/>
    </row>
    <row r="11" spans="2:19" ht="36" customHeight="1" thickTop="1" x14ac:dyDescent="0.25">
      <c r="C11" s="65" t="s">
        <v>31</v>
      </c>
      <c r="D11" s="36"/>
      <c r="E11" s="37"/>
      <c r="F11" s="37"/>
      <c r="G11" s="37"/>
      <c r="H11" s="37"/>
      <c r="I11" s="37"/>
      <c r="J11" s="37"/>
      <c r="K11" s="38"/>
    </row>
    <row r="12" spans="2:19" ht="36" customHeight="1" x14ac:dyDescent="0.25">
      <c r="C12" s="39"/>
      <c r="D12" s="78"/>
      <c r="E12" s="78"/>
      <c r="F12" s="56"/>
      <c r="G12" s="29" t="s">
        <v>14</v>
      </c>
      <c r="H12" s="75"/>
      <c r="I12" s="30" t="s">
        <v>15</v>
      </c>
      <c r="J12" s="58"/>
      <c r="K12" s="52" t="str">
        <f>IF(F12="","",F12*J12)</f>
        <v/>
      </c>
    </row>
    <row r="13" spans="2:19" ht="36" customHeight="1" thickBot="1" x14ac:dyDescent="0.3">
      <c r="C13" s="40"/>
      <c r="D13" s="79"/>
      <c r="E13" s="80"/>
      <c r="F13" s="60"/>
      <c r="G13" s="41" t="s">
        <v>14</v>
      </c>
      <c r="H13" s="77"/>
      <c r="I13" s="42" t="s">
        <v>15</v>
      </c>
      <c r="J13" s="61"/>
      <c r="K13" s="55" t="str">
        <f>IF(F13="","",F13*J13)</f>
        <v/>
      </c>
      <c r="P13" s="34"/>
      <c r="Q13" s="34"/>
      <c r="R13" s="34"/>
      <c r="S13" s="34"/>
    </row>
    <row r="14" spans="2:19" ht="36" customHeight="1" thickTop="1" thickBot="1" x14ac:dyDescent="0.3">
      <c r="C14" s="43"/>
      <c r="D14" s="43"/>
      <c r="E14" s="1"/>
      <c r="F14" s="2"/>
      <c r="G14" s="2"/>
      <c r="H14" s="2"/>
      <c r="I14" s="2"/>
      <c r="J14" s="64" t="s">
        <v>20</v>
      </c>
      <c r="K14" s="54">
        <f>SUM(K12:K13)</f>
        <v>0</v>
      </c>
      <c r="P14" s="34"/>
      <c r="Q14" s="34"/>
      <c r="R14" s="34"/>
      <c r="S14" s="34"/>
    </row>
    <row r="15" spans="2:19" ht="36" customHeight="1" thickTop="1" x14ac:dyDescent="0.25">
      <c r="C15" s="65" t="s">
        <v>28</v>
      </c>
      <c r="D15" s="36"/>
      <c r="E15" s="37"/>
      <c r="F15" s="37"/>
      <c r="G15" s="37"/>
      <c r="H15" s="37"/>
      <c r="I15" s="37"/>
      <c r="J15" s="37"/>
      <c r="K15" s="38"/>
    </row>
    <row r="16" spans="2:19" ht="36" customHeight="1" x14ac:dyDescent="0.25">
      <c r="C16" s="39"/>
      <c r="D16" s="78"/>
      <c r="E16" s="78"/>
      <c r="F16" s="56"/>
      <c r="G16" s="29" t="s">
        <v>14</v>
      </c>
      <c r="H16" s="75"/>
      <c r="I16" s="30" t="s">
        <v>15</v>
      </c>
      <c r="J16" s="58"/>
      <c r="K16" s="52" t="str">
        <f>IF(F16="","",IF(L16&gt;=100000,100000,L16))</f>
        <v/>
      </c>
      <c r="L16" s="6">
        <f>F16*J16</f>
        <v>0</v>
      </c>
    </row>
    <row r="17" spans="3:19" ht="36" customHeight="1" thickBot="1" x14ac:dyDescent="0.3">
      <c r="C17" s="40"/>
      <c r="D17" s="79"/>
      <c r="E17" s="80"/>
      <c r="F17" s="60"/>
      <c r="G17" s="41" t="s">
        <v>14</v>
      </c>
      <c r="H17" s="77"/>
      <c r="I17" s="42" t="s">
        <v>15</v>
      </c>
      <c r="J17" s="61"/>
      <c r="K17" s="55" t="str">
        <f>IF(F17="","",IF(L17&gt;=100000,100000,L17))</f>
        <v/>
      </c>
      <c r="L17" s="6">
        <f>F17*J17</f>
        <v>0</v>
      </c>
      <c r="P17" s="34"/>
      <c r="Q17" s="34"/>
      <c r="R17" s="34"/>
      <c r="S17" s="34"/>
    </row>
    <row r="18" spans="3:19" ht="36" customHeight="1" thickTop="1" thickBot="1" x14ac:dyDescent="0.3">
      <c r="C18" s="43"/>
      <c r="D18" s="43"/>
      <c r="E18" s="1"/>
      <c r="F18" s="2"/>
      <c r="G18" s="2"/>
      <c r="H18" s="2"/>
      <c r="I18" s="2"/>
      <c r="J18" s="64" t="s">
        <v>21</v>
      </c>
      <c r="K18" s="54">
        <f>SUM(K16:K17)</f>
        <v>0</v>
      </c>
      <c r="P18" s="34"/>
      <c r="Q18" s="34"/>
      <c r="R18" s="34"/>
      <c r="S18" s="34"/>
    </row>
    <row r="19" spans="3:19" ht="36" customHeight="1" thickTop="1" x14ac:dyDescent="0.25">
      <c r="C19" s="65" t="s">
        <v>30</v>
      </c>
      <c r="D19" s="36"/>
      <c r="E19" s="37"/>
      <c r="F19" s="37"/>
      <c r="G19" s="37"/>
      <c r="H19" s="37"/>
      <c r="I19" s="37"/>
      <c r="J19" s="37"/>
      <c r="K19" s="38"/>
      <c r="P19" s="34"/>
      <c r="Q19" s="34"/>
      <c r="R19" s="34"/>
      <c r="S19" s="34"/>
    </row>
    <row r="20" spans="3:19" ht="36" customHeight="1" x14ac:dyDescent="0.25">
      <c r="C20" s="39"/>
      <c r="D20" s="78"/>
      <c r="E20" s="78"/>
      <c r="F20" s="56"/>
      <c r="G20" s="29" t="s">
        <v>14</v>
      </c>
      <c r="H20" s="75"/>
      <c r="I20" s="30" t="s">
        <v>15</v>
      </c>
      <c r="J20" s="58"/>
      <c r="K20" s="52" t="str">
        <f>IF(F20="","",F20*J20)</f>
        <v/>
      </c>
      <c r="P20" s="34"/>
      <c r="Q20" s="34"/>
      <c r="R20" s="34"/>
      <c r="S20" s="34"/>
    </row>
    <row r="21" spans="3:19" ht="36" customHeight="1" thickBot="1" x14ac:dyDescent="0.3">
      <c r="C21" s="40"/>
      <c r="D21" s="79"/>
      <c r="E21" s="80"/>
      <c r="F21" s="60"/>
      <c r="G21" s="41" t="s">
        <v>14</v>
      </c>
      <c r="H21" s="77"/>
      <c r="I21" s="42" t="s">
        <v>15</v>
      </c>
      <c r="J21" s="61"/>
      <c r="K21" s="55" t="str">
        <f>IF(F21="","",F21*J21)</f>
        <v/>
      </c>
      <c r="P21" s="34"/>
      <c r="Q21" s="34"/>
      <c r="R21" s="34"/>
      <c r="S21" s="34"/>
    </row>
    <row r="22" spans="3:19" ht="36" customHeight="1" thickTop="1" thickBot="1" x14ac:dyDescent="0.3">
      <c r="C22" s="43"/>
      <c r="D22" s="43"/>
      <c r="E22" s="1"/>
      <c r="F22" s="2"/>
      <c r="G22" s="2"/>
      <c r="H22" s="2"/>
      <c r="I22" s="2"/>
      <c r="J22" s="64" t="s">
        <v>22</v>
      </c>
      <c r="K22" s="54">
        <f>IF(L22&gt;=50000,50000,L22)</f>
        <v>0</v>
      </c>
      <c r="L22" s="97">
        <f>SUM(K20:K21)</f>
        <v>0</v>
      </c>
      <c r="P22" s="34"/>
      <c r="Q22" s="34"/>
      <c r="R22" s="34"/>
      <c r="S22" s="34"/>
    </row>
    <row r="23" spans="3:19" ht="36" customHeight="1" thickTop="1" x14ac:dyDescent="0.25">
      <c r="C23" s="65" t="s">
        <v>45</v>
      </c>
      <c r="D23" s="36"/>
      <c r="E23" s="37"/>
      <c r="F23" s="37"/>
      <c r="G23" s="37"/>
      <c r="H23" s="37"/>
      <c r="I23" s="37"/>
      <c r="J23" s="37"/>
      <c r="K23" s="38"/>
      <c r="P23" s="34"/>
      <c r="Q23" s="34"/>
      <c r="R23" s="34"/>
      <c r="S23" s="34"/>
    </row>
    <row r="24" spans="3:19" ht="36" customHeight="1" x14ac:dyDescent="0.25">
      <c r="C24" s="39"/>
      <c r="D24" s="78"/>
      <c r="E24" s="78"/>
      <c r="F24" s="56"/>
      <c r="G24" s="29" t="s">
        <v>14</v>
      </c>
      <c r="H24" s="75"/>
      <c r="I24" s="30" t="s">
        <v>15</v>
      </c>
      <c r="J24" s="58"/>
      <c r="K24" s="52" t="str">
        <f>IF(F24="","",F24*J24)</f>
        <v/>
      </c>
      <c r="P24" s="34"/>
      <c r="Q24" s="34"/>
      <c r="R24" s="34"/>
      <c r="S24" s="34"/>
    </row>
    <row r="25" spans="3:19" ht="36" customHeight="1" thickBot="1" x14ac:dyDescent="0.3">
      <c r="C25" s="40"/>
      <c r="D25" s="79"/>
      <c r="E25" s="80"/>
      <c r="F25" s="89"/>
      <c r="G25" s="90" t="s">
        <v>14</v>
      </c>
      <c r="H25" s="91"/>
      <c r="I25" s="92" t="s">
        <v>15</v>
      </c>
      <c r="J25" s="61"/>
      <c r="K25" s="55" t="str">
        <f>IF(F25="","",F25*J25)</f>
        <v/>
      </c>
      <c r="P25" s="34"/>
      <c r="Q25" s="34"/>
      <c r="R25" s="34"/>
      <c r="S25" s="34"/>
    </row>
    <row r="26" spans="3:19" ht="36" customHeight="1" thickBot="1" x14ac:dyDescent="0.3">
      <c r="C26" s="88"/>
      <c r="D26" s="88"/>
      <c r="E26" s="93"/>
      <c r="F26" s="94"/>
      <c r="G26" s="94"/>
      <c r="H26" s="94"/>
      <c r="I26" s="94"/>
      <c r="J26" s="95" t="s">
        <v>23</v>
      </c>
      <c r="K26" s="96">
        <f>SUM(K24:K25)</f>
        <v>0</v>
      </c>
      <c r="P26" s="34"/>
      <c r="Q26" s="34"/>
      <c r="R26" s="34"/>
      <c r="S26" s="34"/>
    </row>
    <row r="27" spans="3:19" ht="36" customHeight="1" x14ac:dyDescent="0.25">
      <c r="C27" s="87" t="s">
        <v>33</v>
      </c>
      <c r="D27" s="37"/>
      <c r="E27" s="37"/>
      <c r="F27" s="37"/>
      <c r="G27" s="37"/>
      <c r="H27" s="37"/>
      <c r="I27" s="37"/>
      <c r="J27" s="37"/>
      <c r="K27" s="38"/>
      <c r="P27" s="34"/>
      <c r="Q27" s="34"/>
      <c r="R27" s="34"/>
      <c r="S27" s="34"/>
    </row>
    <row r="28" spans="3:19" ht="36" customHeight="1" x14ac:dyDescent="0.25">
      <c r="C28" s="27"/>
      <c r="D28" s="78"/>
      <c r="E28" s="78"/>
      <c r="F28" s="56"/>
      <c r="G28" s="28" t="s">
        <v>14</v>
      </c>
      <c r="H28" s="75"/>
      <c r="I28" s="30" t="s">
        <v>15</v>
      </c>
      <c r="J28" s="58"/>
      <c r="K28" s="52" t="str">
        <f>IF(F28="","",F28*J28)</f>
        <v/>
      </c>
      <c r="P28" s="34"/>
      <c r="Q28" s="34"/>
      <c r="R28" s="34"/>
      <c r="S28" s="34"/>
    </row>
    <row r="29" spans="3:19" ht="36" customHeight="1" thickBot="1" x14ac:dyDescent="0.3">
      <c r="C29" s="31"/>
      <c r="D29" s="79"/>
      <c r="E29" s="80"/>
      <c r="F29" s="57"/>
      <c r="G29" s="32" t="s">
        <v>14</v>
      </c>
      <c r="H29" s="76"/>
      <c r="I29" s="33" t="s">
        <v>15</v>
      </c>
      <c r="J29" s="59"/>
      <c r="K29" s="53" t="str">
        <f>IF(F29="","",F29*J29)</f>
        <v/>
      </c>
      <c r="P29" s="34"/>
      <c r="Q29" s="34"/>
      <c r="R29" s="34"/>
      <c r="S29" s="34"/>
    </row>
    <row r="30" spans="3:19" ht="36" customHeight="1" thickTop="1" thickBot="1" x14ac:dyDescent="0.3">
      <c r="C30" s="34"/>
      <c r="D30" s="35"/>
      <c r="E30" s="3"/>
      <c r="F30" s="4"/>
      <c r="G30" s="4"/>
      <c r="H30" s="4"/>
      <c r="I30" s="102" t="s">
        <v>38</v>
      </c>
      <c r="J30" s="103"/>
      <c r="K30" s="54">
        <f>SUM(K28:K29)</f>
        <v>0</v>
      </c>
      <c r="P30" s="34"/>
      <c r="Q30" s="34"/>
      <c r="R30" s="34"/>
      <c r="S30" s="34"/>
    </row>
    <row r="31" spans="3:19" ht="36" customHeight="1" thickTop="1" x14ac:dyDescent="0.25">
      <c r="C31" s="65" t="s">
        <v>34</v>
      </c>
      <c r="D31" s="36"/>
      <c r="E31" s="37"/>
      <c r="F31" s="37"/>
      <c r="G31" s="37"/>
      <c r="H31" s="37"/>
      <c r="I31" s="37"/>
      <c r="J31" s="37"/>
      <c r="K31" s="38"/>
      <c r="P31" s="34"/>
      <c r="Q31" s="34"/>
      <c r="R31" s="34"/>
      <c r="S31" s="34"/>
    </row>
    <row r="32" spans="3:19" ht="36" customHeight="1" x14ac:dyDescent="0.25">
      <c r="C32" s="39"/>
      <c r="D32" s="78"/>
      <c r="E32" s="78"/>
      <c r="F32" s="56"/>
      <c r="G32" s="29" t="s">
        <v>14</v>
      </c>
      <c r="H32" s="75"/>
      <c r="I32" s="30" t="s">
        <v>15</v>
      </c>
      <c r="J32" s="58"/>
      <c r="K32" s="52" t="str">
        <f>IF(F32="","",F32*J32)</f>
        <v/>
      </c>
      <c r="P32" s="34"/>
      <c r="Q32" s="34"/>
      <c r="R32" s="34"/>
      <c r="S32" s="34"/>
    </row>
    <row r="33" spans="3:19" ht="36" customHeight="1" thickBot="1" x14ac:dyDescent="0.3">
      <c r="C33" s="40"/>
      <c r="D33" s="79"/>
      <c r="E33" s="80"/>
      <c r="F33" s="60"/>
      <c r="G33" s="41" t="s">
        <v>14</v>
      </c>
      <c r="H33" s="77"/>
      <c r="I33" s="42" t="s">
        <v>15</v>
      </c>
      <c r="J33" s="61"/>
      <c r="K33" s="55" t="str">
        <f>IF(F33="","",F33*J33)</f>
        <v/>
      </c>
      <c r="P33" s="34"/>
      <c r="Q33" s="34"/>
      <c r="R33" s="34"/>
      <c r="S33" s="34"/>
    </row>
    <row r="34" spans="3:19" ht="36" customHeight="1" thickTop="1" thickBot="1" x14ac:dyDescent="0.3">
      <c r="C34" s="43"/>
      <c r="D34" s="43"/>
      <c r="E34" s="1"/>
      <c r="F34" s="2"/>
      <c r="G34" s="2"/>
      <c r="H34" s="2"/>
      <c r="I34" s="104" t="s">
        <v>39</v>
      </c>
      <c r="J34" s="105"/>
      <c r="K34" s="54">
        <f>SUM(K32:K33)</f>
        <v>0</v>
      </c>
      <c r="P34" s="34"/>
      <c r="Q34" s="34"/>
      <c r="R34" s="34"/>
      <c r="S34" s="34"/>
    </row>
    <row r="35" spans="3:19" ht="36" customHeight="1" thickTop="1" x14ac:dyDescent="0.25">
      <c r="C35" s="65" t="s">
        <v>35</v>
      </c>
      <c r="D35" s="36"/>
      <c r="E35" s="37"/>
      <c r="F35" s="37"/>
      <c r="G35" s="37"/>
      <c r="H35" s="37"/>
      <c r="I35" s="37"/>
      <c r="J35" s="37"/>
      <c r="K35" s="38"/>
      <c r="P35" s="34"/>
      <c r="Q35" s="34"/>
      <c r="R35" s="34"/>
      <c r="S35" s="34"/>
    </row>
    <row r="36" spans="3:19" ht="36" customHeight="1" x14ac:dyDescent="0.25">
      <c r="C36" s="39"/>
      <c r="D36" s="78"/>
      <c r="E36" s="78"/>
      <c r="F36" s="56"/>
      <c r="G36" s="29" t="s">
        <v>14</v>
      </c>
      <c r="H36" s="75"/>
      <c r="I36" s="30" t="s">
        <v>15</v>
      </c>
      <c r="J36" s="58"/>
      <c r="K36" s="52" t="str">
        <f>IF(F36="","",IF(L36&gt;=50000,50000,L36))</f>
        <v/>
      </c>
      <c r="L36" s="6">
        <f>F36*J36</f>
        <v>0</v>
      </c>
      <c r="P36" s="34"/>
      <c r="Q36" s="34"/>
      <c r="R36" s="34"/>
      <c r="S36" s="34"/>
    </row>
    <row r="37" spans="3:19" ht="36" customHeight="1" thickBot="1" x14ac:dyDescent="0.3">
      <c r="C37" s="40"/>
      <c r="D37" s="79"/>
      <c r="E37" s="80"/>
      <c r="F37" s="60"/>
      <c r="G37" s="41" t="s">
        <v>14</v>
      </c>
      <c r="H37" s="77"/>
      <c r="I37" s="42" t="s">
        <v>15</v>
      </c>
      <c r="J37" s="61"/>
      <c r="K37" s="55" t="str">
        <f>IF(F37="","",IF(L37&gt;=50000,50000,L37))</f>
        <v/>
      </c>
      <c r="L37" s="6">
        <f>F37*J37</f>
        <v>0</v>
      </c>
      <c r="P37" s="34"/>
      <c r="Q37" s="34"/>
      <c r="R37" s="34"/>
      <c r="S37" s="34"/>
    </row>
    <row r="38" spans="3:19" ht="36" customHeight="1" thickTop="1" thickBot="1" x14ac:dyDescent="0.3">
      <c r="C38" s="43"/>
      <c r="D38" s="43"/>
      <c r="E38" s="1"/>
      <c r="F38" s="2"/>
      <c r="G38" s="2"/>
      <c r="H38" s="2"/>
      <c r="I38" s="104" t="s">
        <v>40</v>
      </c>
      <c r="J38" s="105"/>
      <c r="K38" s="54">
        <f>SUM(K36:K37)</f>
        <v>0</v>
      </c>
      <c r="L38" s="97"/>
      <c r="P38" s="34"/>
      <c r="Q38" s="34"/>
      <c r="R38" s="34"/>
      <c r="S38" s="34"/>
    </row>
    <row r="39" spans="3:19" ht="36" customHeight="1" thickTop="1" x14ac:dyDescent="0.25">
      <c r="C39" s="65" t="s">
        <v>36</v>
      </c>
      <c r="D39" s="36"/>
      <c r="E39" s="37"/>
      <c r="F39" s="37"/>
      <c r="G39" s="37"/>
      <c r="H39" s="37"/>
      <c r="I39" s="37"/>
      <c r="J39" s="37"/>
      <c r="K39" s="38"/>
      <c r="P39" s="34"/>
      <c r="Q39" s="34"/>
      <c r="R39" s="34"/>
      <c r="S39" s="34"/>
    </row>
    <row r="40" spans="3:19" ht="36" customHeight="1" x14ac:dyDescent="0.25">
      <c r="C40" s="39"/>
      <c r="D40" s="78"/>
      <c r="E40" s="78"/>
      <c r="F40" s="56"/>
      <c r="G40" s="29" t="s">
        <v>14</v>
      </c>
      <c r="H40" s="75"/>
      <c r="I40" s="30" t="s">
        <v>15</v>
      </c>
      <c r="J40" s="58"/>
      <c r="K40" s="52" t="str">
        <f>IF(F40="","",F40*J40)</f>
        <v/>
      </c>
      <c r="P40" s="34"/>
      <c r="Q40" s="34"/>
      <c r="R40" s="34"/>
      <c r="S40" s="34"/>
    </row>
    <row r="41" spans="3:19" ht="36" customHeight="1" thickBot="1" x14ac:dyDescent="0.3">
      <c r="C41" s="40"/>
      <c r="D41" s="79"/>
      <c r="E41" s="80"/>
      <c r="F41" s="60"/>
      <c r="G41" s="41" t="s">
        <v>14</v>
      </c>
      <c r="H41" s="77"/>
      <c r="I41" s="42" t="s">
        <v>15</v>
      </c>
      <c r="J41" s="61"/>
      <c r="K41" s="55" t="str">
        <f>IF(F41="","",F41*J41)</f>
        <v/>
      </c>
      <c r="P41" s="34"/>
      <c r="Q41" s="34"/>
      <c r="R41" s="34"/>
      <c r="S41" s="34"/>
    </row>
    <row r="42" spans="3:19" ht="36" customHeight="1" thickTop="1" thickBot="1" x14ac:dyDescent="0.3">
      <c r="C42" s="43"/>
      <c r="D42" s="43"/>
      <c r="E42" s="1"/>
      <c r="F42" s="2"/>
      <c r="G42" s="2"/>
      <c r="H42" s="2"/>
      <c r="I42" s="2"/>
      <c r="J42" s="64" t="s">
        <v>41</v>
      </c>
      <c r="K42" s="54">
        <f>IF(L42&gt;=50000,50000,L42)</f>
        <v>0</v>
      </c>
      <c r="L42" s="97">
        <f>SUM(K40:K41)</f>
        <v>0</v>
      </c>
      <c r="P42" s="34"/>
      <c r="Q42" s="34"/>
      <c r="R42" s="34"/>
      <c r="S42" s="34"/>
    </row>
    <row r="43" spans="3:19" ht="36" customHeight="1" thickTop="1" x14ac:dyDescent="0.25">
      <c r="C43" s="65" t="s">
        <v>46</v>
      </c>
      <c r="D43" s="36"/>
      <c r="E43" s="37"/>
      <c r="F43" s="37"/>
      <c r="G43" s="37"/>
      <c r="H43" s="37"/>
      <c r="I43" s="37"/>
      <c r="J43" s="37"/>
      <c r="K43" s="38"/>
      <c r="P43" s="34"/>
      <c r="Q43" s="34"/>
      <c r="R43" s="34"/>
      <c r="S43" s="34"/>
    </row>
    <row r="44" spans="3:19" ht="36" customHeight="1" x14ac:dyDescent="0.25">
      <c r="C44" s="39"/>
      <c r="D44" s="78"/>
      <c r="E44" s="78"/>
      <c r="F44" s="56"/>
      <c r="G44" s="29" t="s">
        <v>14</v>
      </c>
      <c r="H44" s="75"/>
      <c r="I44" s="30" t="s">
        <v>15</v>
      </c>
      <c r="J44" s="58"/>
      <c r="K44" s="52" t="str">
        <f>IF(F44="","",F44*J44)</f>
        <v/>
      </c>
      <c r="P44" s="34"/>
      <c r="Q44" s="34"/>
      <c r="R44" s="34"/>
      <c r="S44" s="34"/>
    </row>
    <row r="45" spans="3:19" ht="36" customHeight="1" thickBot="1" x14ac:dyDescent="0.3">
      <c r="C45" s="40"/>
      <c r="D45" s="79"/>
      <c r="E45" s="80"/>
      <c r="F45" s="60"/>
      <c r="G45" s="41" t="s">
        <v>14</v>
      </c>
      <c r="H45" s="77"/>
      <c r="I45" s="42" t="s">
        <v>15</v>
      </c>
      <c r="J45" s="61"/>
      <c r="K45" s="55" t="str">
        <f>IF(F45="","",F45*J45)</f>
        <v/>
      </c>
      <c r="P45" s="34"/>
      <c r="Q45" s="34"/>
      <c r="R45" s="34"/>
      <c r="S45" s="34"/>
    </row>
    <row r="46" spans="3:19" ht="36" customHeight="1" thickTop="1" thickBot="1" x14ac:dyDescent="0.3">
      <c r="C46" s="43"/>
      <c r="D46" s="43"/>
      <c r="E46" s="1"/>
      <c r="F46" s="2"/>
      <c r="G46" s="2"/>
      <c r="H46" s="2"/>
      <c r="I46" s="2"/>
      <c r="J46" s="64" t="s">
        <v>42</v>
      </c>
      <c r="K46" s="54">
        <f>SUM(K44:K45)</f>
        <v>0</v>
      </c>
      <c r="L46" s="97"/>
      <c r="P46" s="34"/>
      <c r="Q46" s="34"/>
      <c r="R46" s="34"/>
      <c r="S46" s="34"/>
    </row>
    <row r="47" spans="3:19" ht="36" customHeight="1" thickTop="1" x14ac:dyDescent="0.25">
      <c r="C47" s="65" t="s">
        <v>37</v>
      </c>
      <c r="D47" s="36"/>
      <c r="E47" s="37"/>
      <c r="F47" s="37"/>
      <c r="G47" s="37"/>
      <c r="H47" s="37"/>
      <c r="I47" s="37"/>
      <c r="J47" s="37"/>
      <c r="K47" s="38"/>
      <c r="P47" s="34"/>
      <c r="Q47" s="34"/>
      <c r="R47" s="34"/>
      <c r="S47" s="34"/>
    </row>
    <row r="48" spans="3:19" ht="36" customHeight="1" x14ac:dyDescent="0.25">
      <c r="C48" s="39"/>
      <c r="D48" s="78"/>
      <c r="E48" s="78"/>
      <c r="F48" s="56"/>
      <c r="G48" s="29" t="s">
        <v>14</v>
      </c>
      <c r="H48" s="75"/>
      <c r="I48" s="30" t="s">
        <v>15</v>
      </c>
      <c r="J48" s="58"/>
      <c r="K48" s="52" t="str">
        <f>IF(F48="","",F48*J48)</f>
        <v/>
      </c>
      <c r="P48" s="34"/>
      <c r="Q48" s="34"/>
      <c r="R48" s="34"/>
      <c r="S48" s="34"/>
    </row>
    <row r="49" spans="2:19" ht="36" customHeight="1" thickBot="1" x14ac:dyDescent="0.3">
      <c r="C49" s="40"/>
      <c r="D49" s="79"/>
      <c r="E49" s="80"/>
      <c r="F49" s="60"/>
      <c r="G49" s="41" t="s">
        <v>14</v>
      </c>
      <c r="H49" s="77"/>
      <c r="I49" s="42" t="s">
        <v>15</v>
      </c>
      <c r="J49" s="61"/>
      <c r="K49" s="55" t="str">
        <f>IF(F49="","",F49*J49)</f>
        <v/>
      </c>
      <c r="P49" s="34"/>
      <c r="Q49" s="34"/>
      <c r="R49" s="34"/>
      <c r="S49" s="34"/>
    </row>
    <row r="50" spans="2:19" ht="36" customHeight="1" thickTop="1" thickBot="1" x14ac:dyDescent="0.3">
      <c r="C50" s="43"/>
      <c r="D50" s="43"/>
      <c r="E50" s="1"/>
      <c r="F50" s="2"/>
      <c r="G50" s="2"/>
      <c r="H50" s="2"/>
      <c r="I50" s="2"/>
      <c r="J50" s="64" t="s">
        <v>43</v>
      </c>
      <c r="K50" s="54">
        <f>SUM(K48:K49)</f>
        <v>0</v>
      </c>
      <c r="P50" s="34"/>
      <c r="Q50" s="34"/>
      <c r="R50" s="34"/>
      <c r="S50" s="34"/>
    </row>
    <row r="51" spans="2:19" ht="36" customHeight="1" thickTop="1" thickBot="1" x14ac:dyDescent="0.3">
      <c r="C51" s="44"/>
      <c r="D51" s="44"/>
      <c r="E51" s="44"/>
      <c r="F51" s="44"/>
      <c r="G51" s="44"/>
      <c r="H51" s="44"/>
      <c r="I51" s="44"/>
      <c r="J51" s="44"/>
      <c r="K51" s="45"/>
      <c r="P51" s="34"/>
      <c r="Q51" s="34"/>
      <c r="R51" s="34"/>
      <c r="S51" s="34"/>
    </row>
    <row r="52" spans="2:19" ht="36" customHeight="1" thickTop="1" thickBot="1" x14ac:dyDescent="0.3">
      <c r="C52" s="46"/>
      <c r="D52" s="44"/>
      <c r="E52" s="81" t="s">
        <v>5</v>
      </c>
      <c r="F52" s="98" t="s">
        <v>44</v>
      </c>
      <c r="G52" s="98"/>
      <c r="H52" s="98"/>
      <c r="I52" s="98"/>
      <c r="J52" s="99"/>
      <c r="K52" s="70">
        <f>K10+K14+K18+K22+K26+K30+K34+K38+K42+K46+K50</f>
        <v>0</v>
      </c>
    </row>
    <row r="53" spans="2:19" ht="36" customHeight="1" thickTop="1" x14ac:dyDescent="0.25">
      <c r="C53" s="46"/>
      <c r="D53" s="44"/>
      <c r="E53" s="82" t="s">
        <v>8</v>
      </c>
      <c r="F53" s="100"/>
      <c r="G53" s="100"/>
      <c r="H53" s="100"/>
      <c r="I53" s="100"/>
      <c r="J53" s="101"/>
      <c r="K53" s="69">
        <v>200000</v>
      </c>
      <c r="L53" s="84"/>
    </row>
    <row r="54" spans="2:19" ht="36" customHeight="1" x14ac:dyDescent="0.25">
      <c r="C54" s="46"/>
      <c r="D54" s="44"/>
      <c r="E54" s="83" t="s">
        <v>7</v>
      </c>
      <c r="F54" s="66"/>
      <c r="G54" s="66"/>
      <c r="H54" s="66"/>
      <c r="I54" s="66"/>
      <c r="J54" s="67" t="s">
        <v>6</v>
      </c>
      <c r="K54" s="68">
        <f>ROUNDDOWN(MIN(K53,K52),-3)</f>
        <v>0</v>
      </c>
    </row>
    <row r="55" spans="2:19" ht="36" customHeight="1" thickBot="1" x14ac:dyDescent="0.3">
      <c r="C55" s="46"/>
      <c r="D55" s="46"/>
      <c r="E55" s="46"/>
      <c r="J55" s="47"/>
      <c r="K55" s="48" t="s">
        <v>9</v>
      </c>
    </row>
    <row r="56" spans="2:19" ht="36" customHeight="1" thickTop="1" thickBot="1" x14ac:dyDescent="0.3">
      <c r="B56" s="49"/>
      <c r="C56" s="50"/>
      <c r="E56" s="72" t="s">
        <v>16</v>
      </c>
      <c r="F56" s="85" t="s">
        <v>29</v>
      </c>
      <c r="G56" s="73"/>
      <c r="H56" s="73"/>
      <c r="I56" s="73"/>
      <c r="J56" s="74"/>
      <c r="K56" s="71">
        <f>K54</f>
        <v>0</v>
      </c>
    </row>
    <row r="57" spans="2:19" ht="36" customHeight="1" thickTop="1" x14ac:dyDescent="0.25">
      <c r="B57" s="49"/>
      <c r="C57" s="50"/>
      <c r="J57" s="34"/>
      <c r="K57" s="34"/>
    </row>
    <row r="58" spans="2:19" ht="25.05" customHeight="1" x14ac:dyDescent="0.25">
      <c r="C58" s="50" t="s">
        <v>3</v>
      </c>
      <c r="D58" s="51"/>
      <c r="E58" s="51"/>
      <c r="F58" s="51"/>
      <c r="G58" s="51"/>
      <c r="H58" s="51"/>
      <c r="I58" s="51"/>
    </row>
    <row r="59" spans="2:19" ht="25.05" customHeight="1" x14ac:dyDescent="0.25">
      <c r="C59" s="50">
        <v>1</v>
      </c>
      <c r="D59" s="50" t="s">
        <v>24</v>
      </c>
      <c r="E59" s="50"/>
      <c r="F59" s="50"/>
      <c r="G59" s="50"/>
      <c r="H59" s="50"/>
      <c r="I59" s="50"/>
      <c r="J59" s="50"/>
      <c r="K59" s="50"/>
    </row>
    <row r="60" spans="2:19" ht="25.05" customHeight="1" x14ac:dyDescent="0.25">
      <c r="C60" s="50">
        <v>2</v>
      </c>
      <c r="D60" s="50" t="s">
        <v>25</v>
      </c>
      <c r="E60" s="50"/>
      <c r="F60" s="50"/>
      <c r="G60" s="50"/>
      <c r="H60" s="50"/>
      <c r="I60" s="50"/>
      <c r="J60" s="50"/>
      <c r="K60" s="50"/>
    </row>
    <row r="61" spans="2:19" ht="25.05" customHeight="1" x14ac:dyDescent="0.25">
      <c r="C61" s="50">
        <v>3</v>
      </c>
      <c r="D61" s="50" t="s">
        <v>26</v>
      </c>
      <c r="E61" s="50"/>
      <c r="F61" s="50"/>
      <c r="G61" s="50"/>
      <c r="H61" s="50"/>
      <c r="I61" s="50"/>
      <c r="J61" s="50"/>
      <c r="K61" s="50"/>
    </row>
    <row r="62" spans="2:19" ht="25.05" customHeight="1" x14ac:dyDescent="0.25">
      <c r="C62" s="50">
        <v>4</v>
      </c>
      <c r="D62" s="50" t="s">
        <v>27</v>
      </c>
      <c r="E62" s="50"/>
      <c r="F62" s="50"/>
      <c r="G62" s="50"/>
      <c r="H62" s="50"/>
      <c r="I62" s="50"/>
      <c r="J62" s="50"/>
      <c r="K62" s="50"/>
    </row>
    <row r="63" spans="2:19" ht="36" customHeight="1" x14ac:dyDescent="0.25">
      <c r="C63" s="50"/>
      <c r="D63" s="50"/>
      <c r="E63" s="50"/>
      <c r="F63" s="50"/>
      <c r="G63" s="50"/>
      <c r="H63" s="50"/>
      <c r="I63" s="50"/>
      <c r="J63" s="50"/>
    </row>
  </sheetData>
  <mergeCells count="5">
    <mergeCell ref="F52:J52"/>
    <mergeCell ref="F53:J53"/>
    <mergeCell ref="I30:J30"/>
    <mergeCell ref="I34:J34"/>
    <mergeCell ref="I38:J38"/>
  </mergeCells>
  <phoneticPr fontId="2"/>
  <printOptions horizontalCentered="1"/>
  <pageMargins left="0.59055118110236227" right="0.59055118110236227" top="0.59055118110236227" bottom="0.59055118110236227" header="0.51181102362204722" footer="0.51181102362204722"/>
  <pageSetup paperSize="9" scale="68" fitToHeight="0" orientation="portrait" blackAndWhite="1" r:id="rId1"/>
  <headerFooter alignWithMargins="0"/>
  <rowBreaks count="1" manualBreakCount="1">
    <brk id="30" min="1"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確保　収支予算書</vt:lpstr>
      <vt:lpstr>'確保　収支予算書'!Print_Area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2025-04-18T00:28:29Z</dcterms:created>
  <dcterms:modified xsi:type="dcterms:W3CDTF">2026-03-26T04:12:30Z</dcterms:modified>
</cp:coreProperties>
</file>