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3変更申請\"/>
    </mc:Choice>
  </mc:AlternateContent>
  <xr:revisionPtr revIDLastSave="0" documentId="13_ncr:1_{0FABE946-C636-4239-B23D-D06252331B3C}" xr6:coauthVersionLast="36" xr6:coauthVersionMax="36" xr10:uidLastSave="{00000000-0000-0000-0000-000000000000}"/>
  <bookViews>
    <workbookView xWindow="0" yWindow="1800" windowWidth="20490" windowHeight="7560" xr2:uid="{00000000-000D-0000-FFFF-FFFF00000000}"/>
  </bookViews>
  <sheets>
    <sheet name="確保　収支予算書" sheetId="2" r:id="rId1"/>
  </sheets>
  <definedNames>
    <definedName name="_xlnm.Print_Area" localSheetId="0">'確保　収支予算書'!$B$2:$K$54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2" l="1"/>
  <c r="K19" i="2"/>
  <c r="K29" i="2" l="1"/>
  <c r="K28" i="2"/>
  <c r="K30" i="2" s="1"/>
  <c r="K26" i="2" l="1"/>
  <c r="K25" i="2"/>
  <c r="K24" i="2"/>
  <c r="K18" i="2" l="1"/>
  <c r="K22" i="2" s="1"/>
  <c r="K42" i="2" s="1"/>
  <c r="K44" i="2" s="1"/>
  <c r="K46" i="2" s="1"/>
  <c r="K38" i="2"/>
  <c r="K37" i="2"/>
  <c r="K39" i="2"/>
  <c r="K35" i="2"/>
  <c r="K33" i="2"/>
  <c r="K32" i="2"/>
  <c r="K15" i="2"/>
  <c r="K14" i="2"/>
  <c r="K16" i="2"/>
  <c r="K11" i="2"/>
  <c r="K10" i="2"/>
  <c r="K12" i="2"/>
  <c r="K21" i="2"/>
</calcChain>
</file>

<file path=xl/sharedStrings.xml><?xml version="1.0" encoding="utf-8"?>
<sst xmlns="http://schemas.openxmlformats.org/spreadsheetml/2006/main" count="77" uniqueCount="46">
  <si>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</si>
  <si>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</si>
  <si>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</si>
  <si>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</si>
  <si>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</si>
  <si>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</si>
  <si>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</si>
  <si>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委託費用（イ）</t>
    <rPh sb="0" eb="4">
      <t>イタクヒヨウ</t>
    </rPh>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</si>
  <si>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</si>
  <si>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</si>
  <si>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</si>
  <si>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</si>
  <si>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</si>
  <si>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</si>
  <si>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</si>
  <si>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</si>
  <si>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</si>
  <si>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</si>
  <si>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</si>
  <si>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</si>
  <si>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</si>
  <si>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</si>
  <si>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4">
      <t>タイショウ</t>
    </rPh>
    <rPh sb="4" eb="6">
      <t>ケイヒ</t>
    </rPh>
    <rPh sb="6" eb="8">
      <t>ヨテイ</t>
    </rPh>
    <rPh sb="8" eb="9">
      <t>ガク</t>
    </rPh>
    <phoneticPr fontId="2"/>
  </si>
  <si>
    <t>広告宣伝費用（ア）</t>
    <rPh sb="0" eb="5">
      <t>コウコクセンデンヒ</t>
    </rPh>
    <rPh sb="5" eb="6">
      <t>ヨウ</t>
    </rPh>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</si>
  <si>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</si>
  <si>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7" eb="9">
      <t>シナイ</t>
    </rPh>
    <rPh sb="9" eb="14">
      <t>カイゴジギョウショ</t>
    </rPh>
    <rPh sb="16" eb="19">
      <t>ジギョウショ</t>
    </rPh>
    <rPh sb="19" eb="21">
      <t>ミマン</t>
    </rPh>
    <rPh sb="22" eb="24">
      <t>バアイ</t>
    </rPh>
    <rPh sb="32" eb="33">
      <t>エン</t>
    </rPh>
    <rPh sb="35" eb="40">
      <t>ジギョウショイジョウ</t>
    </rPh>
    <rPh sb="41" eb="43">
      <t>バアイ</t>
    </rPh>
    <rPh sb="51" eb="52">
      <t>エン</t>
    </rPh>
    <rPh sb="53" eb="55">
      <t>キニュウ</t>
    </rPh>
    <phoneticPr fontId="2"/>
  </si>
  <si>
    <t>（備考５を参照の上記入）</t>
    <rPh sb="1" eb="3">
      <t>ビコウ</t>
    </rPh>
    <rPh sb="5" eb="7">
      <t>サンショウ</t>
    </rPh>
    <rPh sb="8" eb="9">
      <t>ウエ</t>
    </rPh>
    <rPh sb="9" eb="11">
      <t>キニュウ</t>
    </rPh>
    <phoneticPr fontId="2"/>
  </si>
  <si>
    <t>（ウ）小計（1回あたり10万円までを反映した額を記載）</t>
    <rPh sb="7" eb="8">
      <t>カイ</t>
    </rPh>
    <rPh sb="13" eb="14">
      <t>マン</t>
    </rPh>
    <rPh sb="14" eb="15">
      <t>エン</t>
    </rPh>
    <rPh sb="18" eb="20">
      <t>ハンエイ</t>
    </rPh>
    <rPh sb="22" eb="23">
      <t>ガク</t>
    </rPh>
    <rPh sb="24" eb="26">
      <t>キサイ</t>
    </rPh>
    <phoneticPr fontId="2"/>
  </si>
  <si>
    <t>なお、既に同事業で交付決定を受けている場合はその額を控除した額を記入すること。</t>
    <rPh sb="3" eb="4">
      <t>スデ</t>
    </rPh>
    <rPh sb="5" eb="8">
      <t>ドウジギョウ</t>
    </rPh>
    <rPh sb="9" eb="13">
      <t>コウフケッテイ</t>
    </rPh>
    <rPh sb="14" eb="15">
      <t>ウ</t>
    </rPh>
    <rPh sb="19" eb="21">
      <t>バアイ</t>
    </rPh>
    <rPh sb="24" eb="25">
      <t>ガク</t>
    </rPh>
    <rPh sb="26" eb="28">
      <t>コウジョ</t>
    </rPh>
    <rPh sb="30" eb="31">
      <t>ガク</t>
    </rPh>
    <rPh sb="32" eb="34">
      <t>キニュウ</t>
    </rPh>
    <phoneticPr fontId="2"/>
  </si>
  <si>
    <t>回</t>
    <rPh sb="0" eb="1">
      <t>カイ</t>
    </rPh>
    <phoneticPr fontId="2"/>
  </si>
  <si>
    <t>始めに、説明会開催の回数をご記入ください。（上限額の計算がされます）→</t>
    <rPh sb="0" eb="1">
      <t>ハジ</t>
    </rPh>
    <rPh sb="4" eb="7">
      <t>セツメイカイ</t>
    </rPh>
    <rPh sb="7" eb="9">
      <t>カイサイ</t>
    </rPh>
    <rPh sb="10" eb="12">
      <t>カイスウ</t>
    </rPh>
    <rPh sb="14" eb="16">
      <t>キニュウ</t>
    </rPh>
    <rPh sb="22" eb="25">
      <t>ジョウゲンガク</t>
    </rPh>
    <rPh sb="26" eb="28">
      <t>ケイサン</t>
    </rPh>
    <phoneticPr fontId="2"/>
  </si>
  <si>
    <t>小計</t>
    <phoneticPr fontId="2"/>
  </si>
  <si>
    <r>
      <t>説明会等の開催に係る費用（ウ）</t>
    </r>
    <r>
      <rPr>
        <b/>
        <sz val="14"/>
        <color rgb="FFFF0000"/>
        <rFont val="ＭＳ ゴシック"/>
        <family val="3"/>
        <charset val="128"/>
      </rPr>
      <t>※１回あたり１０万円まで</t>
    </r>
    <rPh sb="0" eb="3">
      <t>セツメイカイ</t>
    </rPh>
    <rPh sb="3" eb="4">
      <t>トウ</t>
    </rPh>
    <rPh sb="5" eb="7">
      <t>カイサイ</t>
    </rPh>
    <rPh sb="8" eb="9">
      <t>カカ</t>
    </rPh>
    <rPh sb="10" eb="12">
      <t>ヒヨウ</t>
    </rPh>
    <phoneticPr fontId="2"/>
  </si>
  <si>
    <t>（エ）小計</t>
    <phoneticPr fontId="2"/>
  </si>
  <si>
    <t>（交付申請書及び事業計画書に転記）</t>
    <rPh sb="1" eb="6">
      <t>コウフシンセイショ</t>
    </rPh>
    <rPh sb="6" eb="7">
      <t>オヨ</t>
    </rPh>
    <phoneticPr fontId="2"/>
  </si>
  <si>
    <r>
      <t>１．対象事業：介護人材</t>
    </r>
    <r>
      <rPr>
        <b/>
        <sz val="20"/>
        <rFont val="ＭＳ ゴシック"/>
        <family val="3"/>
        <charset val="128"/>
      </rPr>
      <t>確保</t>
    </r>
    <r>
      <rPr>
        <sz val="14"/>
        <rFont val="ＭＳ 明朝"/>
        <family val="1"/>
        <charset val="128"/>
      </rPr>
      <t>事業</t>
    </r>
    <phoneticPr fontId="2"/>
  </si>
  <si>
    <t>広報物資製作費用（エ）</t>
    <rPh sb="0" eb="2">
      <t>コウホウ</t>
    </rPh>
    <rPh sb="2" eb="4">
      <t>ブッシ</t>
    </rPh>
    <rPh sb="4" eb="6">
      <t>セイサク</t>
    </rPh>
    <rPh sb="6" eb="8">
      <t>ヒヨウ</t>
    </rPh>
    <phoneticPr fontId="2"/>
  </si>
  <si>
    <r>
      <t>スポットワーク事業者に支払う手数料（カ）</t>
    </r>
    <r>
      <rPr>
        <b/>
        <sz val="14"/>
        <color rgb="FFFF0000"/>
        <rFont val="ＭＳ ゴシック"/>
        <family val="3"/>
        <charset val="128"/>
      </rPr>
      <t>※振込関連手数料を除き、１会計年度あたり５万円まで</t>
    </r>
    <rPh sb="7" eb="10">
      <t>ジギョウシャ</t>
    </rPh>
    <rPh sb="11" eb="13">
      <t>シハラ</t>
    </rPh>
    <rPh sb="14" eb="17">
      <t>テスウリョウ</t>
    </rPh>
    <rPh sb="21" eb="23">
      <t>フリコミ</t>
    </rPh>
    <rPh sb="23" eb="25">
      <t>カンレン</t>
    </rPh>
    <rPh sb="25" eb="28">
      <t>テスウリョウ</t>
    </rPh>
    <rPh sb="29" eb="30">
      <t>ノゾ</t>
    </rPh>
    <rPh sb="33" eb="35">
      <t>カイケイ</t>
    </rPh>
    <rPh sb="35" eb="37">
      <t>ネンド</t>
    </rPh>
    <phoneticPr fontId="2"/>
  </si>
  <si>
    <t>コンサルティング費用（キ）</t>
    <rPh sb="8" eb="10">
      <t>ヒヨウ</t>
    </rPh>
    <phoneticPr fontId="2"/>
  </si>
  <si>
    <t>（キ）小計</t>
    <phoneticPr fontId="2"/>
  </si>
  <si>
    <t>（カ）小計（5万円が上限）</t>
    <rPh sb="7" eb="9">
      <t>カイケイ</t>
    </rPh>
    <rPh sb="9" eb="11">
      <t>ネンドマンエンジョウゲン</t>
    </rPh>
    <phoneticPr fontId="2"/>
  </si>
  <si>
    <t>（オ）小計</t>
    <phoneticPr fontId="2"/>
  </si>
  <si>
    <t>就職フェア等への出展に係る費用（オ）</t>
    <rPh sb="0" eb="2">
      <t>シュウショク</t>
    </rPh>
    <rPh sb="5" eb="6">
      <t>トウ</t>
    </rPh>
    <rPh sb="8" eb="10">
      <t>シュッテン</t>
    </rPh>
    <rPh sb="11" eb="12">
      <t>カカ</t>
    </rPh>
    <rPh sb="13" eb="15">
      <t>ヒヨウ</t>
    </rPh>
    <phoneticPr fontId="2"/>
  </si>
  <si>
    <t>（ア）＋（イ）＋（ウ）＋（エ）＋（オ）＋（カ）＋（キ）</t>
    <phoneticPr fontId="2"/>
  </si>
  <si>
    <t>様式第６号－１（第６条関係）</t>
    <rPh sb="0" eb="3">
      <t>ヨウシキダイ</t>
    </rPh>
    <rPh sb="4" eb="5">
      <t>ゴウ</t>
    </rPh>
    <rPh sb="8" eb="9">
      <t>ダイ</t>
    </rPh>
    <rPh sb="10" eb="13">
      <t>ジョウカンケイ</t>
    </rPh>
    <phoneticPr fontId="2"/>
  </si>
  <si>
    <t>収支予算書(変更用)</t>
    <rPh sb="0" eb="5">
      <t>シュウシヨサンショ</t>
    </rPh>
    <rPh sb="6" eb="9">
      <t>ヘンコウヨウ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</si>
</sst>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color rgb="FFFF0000"/>
      <name val="ＭＳ 明朝"/>
      <family val="1"/>
      <charset val="128"/>
    </font>
    <font>
      <sz val="10.5"/>
      <color rgb="FFFF0000"/>
      <name val="ＭＳ 明朝"/>
      <family val="1"/>
      <charset val="128"/>
    </font>
    <font>
      <b/>
      <sz val="14"/>
      <color rgb="FFFF0000"/>
      <name val="ＭＳ 明朝"/>
      <family val="1"/>
      <charset val="128"/>
    </font>
    <font>
      <b/>
      <sz val="12"/>
      <color rgb="FFFF0000"/>
      <name val="ＭＳ 明朝"/>
      <family val="1"/>
      <charset val="128"/>
    </font>
    <font>
      <b/>
      <sz val="10.5"/>
      <name val="ＭＳ 明朝"/>
      <family val="1"/>
      <charset val="128"/>
    </font>
    <font>
      <b/>
      <sz val="10.5"/>
      <color rgb="FFFF0000"/>
      <name val="ＭＳ 明朝"/>
      <family val="1"/>
      <charset val="128"/>
    </font>
    <font>
      <b/>
      <sz val="20"/>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8">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s>
  <cellStyleXfs count="1">
    <xf numFmtId="0" fontId="0" fillId="0" borderId="0">
      <alignment vertical="center"/>
    </xf>
  </cellStyleXfs>
  <cellXfs count="135">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8"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1" fillId="0" borderId="10" xfId="0" applyFont="1" applyFill="1" applyBorder="1" applyAlignment="1" applyProtection="1">
      <alignment horizontal="left" vertical="center" wrapText="1"/>
      <protection locked="0"/>
    </xf>
    <xf numFmtId="176" fontId="1" fillId="0" borderId="10"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1" xfId="0" applyNumberFormat="1" applyFont="1" applyFill="1" applyBorder="1" applyAlignment="1" applyProtection="1">
      <alignment horizontal="left" vertical="center"/>
      <protection locked="0"/>
    </xf>
    <xf numFmtId="176" fontId="1" fillId="0" borderId="12"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5" xfId="0" applyFont="1" applyFill="1" applyBorder="1" applyAlignment="1" applyProtection="1">
      <alignment vertical="center"/>
      <protection locked="0"/>
    </xf>
    <xf numFmtId="0" fontId="1" fillId="0" borderId="26"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176" fontId="1" fillId="2" borderId="14"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5" fillId="2" borderId="21" xfId="0" applyFont="1" applyFill="1" applyBorder="1" applyAlignment="1" applyProtection="1">
      <alignment vertical="center" wrapText="1"/>
      <protection locked="0"/>
    </xf>
    <xf numFmtId="0" fontId="8" fillId="2" borderId="22" xfId="0" applyFont="1" applyFill="1" applyBorder="1" applyAlignment="1" applyProtection="1">
      <alignment horizontal="right" vertical="center" wrapText="1"/>
      <protection locked="0"/>
    </xf>
    <xf numFmtId="176" fontId="1" fillId="2" borderId="23" xfId="0" applyNumberFormat="1" applyFont="1" applyFill="1" applyBorder="1" applyAlignment="1" applyProtection="1">
      <alignment horizontal="right" vertical="center"/>
      <protection locked="0"/>
    </xf>
    <xf numFmtId="0" fontId="8" fillId="3" borderId="18" xfId="0" applyFont="1" applyFill="1" applyBorder="1" applyAlignment="1" applyProtection="1">
      <alignment vertical="center"/>
      <protection locked="0"/>
    </xf>
    <xf numFmtId="0" fontId="7" fillId="3" borderId="19"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9" xfId="0" applyNumberFormat="1" applyFont="1" applyFill="1" applyBorder="1" applyAlignment="1" applyProtection="1">
      <alignment horizontal="right" vertical="center"/>
      <protection locked="0"/>
    </xf>
    <xf numFmtId="176" fontId="1" fillId="2" borderId="3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5" fillId="2" borderId="21" xfId="0" applyFont="1" applyFill="1" applyBorder="1" applyAlignment="1" applyProtection="1">
      <alignment vertical="center"/>
      <protection locked="0"/>
    </xf>
    <xf numFmtId="0" fontId="8" fillId="2" borderId="22"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176" fontId="1" fillId="0" borderId="18" xfId="0" applyNumberFormat="1" applyFont="1" applyFill="1" applyBorder="1" applyAlignment="1" applyProtection="1">
      <alignment horizontal="right" vertical="center"/>
      <protection locked="0"/>
    </xf>
    <xf numFmtId="3" fontId="1" fillId="0" borderId="19" xfId="0" applyNumberFormat="1" applyFont="1" applyFill="1" applyBorder="1" applyAlignment="1" applyProtection="1">
      <alignment horizontal="center" vertical="center" wrapText="1"/>
      <protection locked="0"/>
    </xf>
    <xf numFmtId="176" fontId="1" fillId="3" borderId="56" xfId="0" applyNumberFormat="1"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wrapText="1"/>
      <protection locked="0"/>
    </xf>
    <xf numFmtId="0" fontId="1" fillId="0" borderId="51" xfId="0" applyFont="1" applyFill="1" applyBorder="1" applyAlignment="1" applyProtection="1">
      <alignment horizontal="left" vertical="center" wrapText="1"/>
      <protection locked="0"/>
    </xf>
    <xf numFmtId="176" fontId="1" fillId="0" borderId="52" xfId="0" applyNumberFormat="1" applyFont="1" applyFill="1" applyBorder="1" applyAlignment="1" applyProtection="1">
      <alignment horizontal="right" vertical="center"/>
      <protection locked="0"/>
    </xf>
    <xf numFmtId="176" fontId="1" fillId="3" borderId="54" xfId="0" applyNumberFormat="1" applyFont="1" applyFill="1" applyBorder="1" applyAlignment="1" applyProtection="1">
      <alignment horizontal="right" vertical="center"/>
      <protection locked="0"/>
    </xf>
    <xf numFmtId="176" fontId="1" fillId="0" borderId="54" xfId="0" applyNumberFormat="1" applyFont="1" applyFill="1" applyBorder="1" applyAlignment="1" applyProtection="1">
      <alignment horizontal="center" vertical="center"/>
      <protection locked="0"/>
    </xf>
    <xf numFmtId="176" fontId="1" fillId="3" borderId="55" xfId="0" applyNumberFormat="1" applyFont="1" applyFill="1" applyBorder="1" applyAlignment="1" applyProtection="1">
      <alignment horizontal="left" vertical="center"/>
      <protection locked="0"/>
    </xf>
    <xf numFmtId="176" fontId="1" fillId="0" borderId="50" xfId="0" applyNumberFormat="1" applyFont="1" applyFill="1" applyBorder="1" applyAlignment="1" applyProtection="1">
      <alignment horizontal="right" vertical="center"/>
      <protection locked="0"/>
    </xf>
    <xf numFmtId="0" fontId="5" fillId="2"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8" fillId="2" borderId="40" xfId="0" applyFont="1" applyFill="1" applyBorder="1" applyAlignment="1" applyProtection="1">
      <alignment horizontal="right" vertical="center"/>
      <protection locked="0"/>
    </xf>
    <xf numFmtId="176" fontId="1" fillId="2" borderId="48"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5" fillId="2" borderId="43"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9"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vertical="center"/>
      <protection locked="0"/>
    </xf>
    <xf numFmtId="0" fontId="7" fillId="3" borderId="57" xfId="0" applyFont="1" applyFill="1" applyBorder="1" applyAlignment="1" applyProtection="1">
      <alignment vertical="center"/>
      <protection locked="0"/>
    </xf>
    <xf numFmtId="176" fontId="1" fillId="0" borderId="13" xfId="0" applyNumberFormat="1" applyFont="1" applyFill="1" applyBorder="1" applyAlignment="1" applyProtection="1">
      <alignment horizontal="right" vertical="center"/>
      <protection locked="0"/>
    </xf>
    <xf numFmtId="177" fontId="1" fillId="0" borderId="35" xfId="0" applyNumberFormat="1" applyFont="1" applyFill="1" applyBorder="1" applyAlignment="1" applyProtection="1">
      <alignment horizontal="right" vertical="center"/>
      <protection locked="0"/>
    </xf>
    <xf numFmtId="0" fontId="5" fillId="2" borderId="38" xfId="0" applyFont="1" applyFill="1" applyBorder="1" applyAlignment="1" applyProtection="1">
      <alignment vertical="center"/>
      <protection locked="0"/>
    </xf>
    <xf numFmtId="176" fontId="1" fillId="2" borderId="41" xfId="0" applyNumberFormat="1" applyFont="1" applyFill="1" applyBorder="1" applyAlignment="1" applyProtection="1">
      <alignment horizontal="right" vertical="center"/>
      <protection locked="0"/>
    </xf>
    <xf numFmtId="0" fontId="5" fillId="2" borderId="42" xfId="0" applyFont="1" applyFill="1" applyBorder="1" applyAlignment="1" applyProtection="1">
      <alignment vertical="center"/>
      <protection locked="0"/>
    </xf>
    <xf numFmtId="0" fontId="8" fillId="2" borderId="44" xfId="0" applyFont="1" applyFill="1" applyBorder="1" applyAlignment="1" applyProtection="1">
      <alignment horizontal="right" vertical="center"/>
      <protection locked="0"/>
    </xf>
    <xf numFmtId="176" fontId="1" fillId="2" borderId="4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20" xfId="0" applyNumberFormat="1" applyFont="1" applyFill="1" applyBorder="1" applyAlignment="1" applyProtection="1">
      <alignment horizontal="right" vertical="center"/>
      <protection locked="0"/>
    </xf>
    <xf numFmtId="177" fontId="1" fillId="2" borderId="23" xfId="0" applyNumberFormat="1" applyFont="1" applyFill="1" applyBorder="1" applyAlignment="1" applyProtection="1">
      <alignment vertical="center"/>
      <protection locked="0"/>
    </xf>
    <xf numFmtId="0" fontId="1" fillId="3" borderId="9" xfId="0" applyFont="1" applyFill="1" applyBorder="1" applyAlignment="1" applyProtection="1">
      <alignment horizontal="right" vertical="center"/>
      <protection locked="0"/>
    </xf>
    <xf numFmtId="177" fontId="1" fillId="2" borderId="14" xfId="0" applyNumberFormat="1" applyFont="1" applyFill="1" applyBorder="1" applyAlignment="1" applyProtection="1">
      <alignment vertical="center"/>
      <protection locked="0"/>
    </xf>
    <xf numFmtId="177" fontId="1" fillId="3" borderId="15" xfId="0" applyNumberFormat="1" applyFont="1" applyFill="1" applyBorder="1" applyAlignment="1" applyProtection="1">
      <alignment horizontal="right" vertical="center"/>
      <protection locked="0"/>
    </xf>
    <xf numFmtId="177" fontId="5" fillId="3" borderId="17" xfId="0" applyNumberFormat="1" applyFont="1" applyFill="1" applyBorder="1" applyAlignment="1" applyProtection="1">
      <alignment vertical="center"/>
      <protection locked="0"/>
    </xf>
    <xf numFmtId="177" fontId="8" fillId="3" borderId="17" xfId="0" applyNumberFormat="1" applyFont="1" applyFill="1" applyBorder="1" applyAlignment="1" applyProtection="1">
      <alignment horizontal="right" vertical="center"/>
      <protection locked="0"/>
    </xf>
    <xf numFmtId="177" fontId="1" fillId="2" borderId="16"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20" xfId="0" applyFont="1" applyFill="1" applyBorder="1" applyAlignment="1" applyProtection="1">
      <alignment horizontal="right" vertical="center"/>
      <protection locked="0"/>
    </xf>
    <xf numFmtId="177" fontId="8" fillId="3" borderId="21" xfId="0" applyNumberFormat="1" applyFont="1" applyFill="1" applyBorder="1" applyAlignment="1" applyProtection="1">
      <alignment vertical="center"/>
      <protection locked="0"/>
    </xf>
    <xf numFmtId="177" fontId="9" fillId="3" borderId="21" xfId="0" applyNumberFormat="1" applyFont="1" applyFill="1" applyBorder="1" applyAlignment="1" applyProtection="1">
      <alignment vertical="center"/>
      <protection locked="0"/>
    </xf>
    <xf numFmtId="0" fontId="9" fillId="3" borderId="22" xfId="0" applyFont="1" applyFill="1" applyBorder="1" applyAlignment="1" applyProtection="1">
      <alignment vertical="center"/>
      <protection locked="0"/>
    </xf>
    <xf numFmtId="176" fontId="9" fillId="4" borderId="23"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16" fillId="3" borderId="0" xfId="0" applyFont="1" applyFill="1" applyAlignment="1" applyProtection="1">
      <alignment vertical="center"/>
      <protection locked="0"/>
    </xf>
    <xf numFmtId="0" fontId="13"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16" fillId="3" borderId="0" xfId="0" applyFont="1" applyFill="1" applyAlignment="1" applyProtection="1">
      <alignment vertical="top"/>
      <protection locked="0"/>
    </xf>
    <xf numFmtId="0" fontId="18"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176" fontId="1" fillId="0" borderId="53"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6" fontId="1" fillId="2" borderId="14" xfId="0" applyNumberFormat="1" applyFont="1" applyFill="1" applyBorder="1" applyAlignment="1" applyProtection="1">
      <alignment horizontal="right" vertical="center"/>
    </xf>
    <xf numFmtId="176" fontId="1" fillId="2" borderId="35" xfId="0" applyNumberFormat="1" applyFont="1" applyFill="1" applyBorder="1" applyAlignment="1" applyProtection="1">
      <alignment horizontal="right" vertical="center"/>
    </xf>
    <xf numFmtId="177" fontId="20" fillId="2" borderId="21" xfId="0" applyNumberFormat="1" applyFont="1" applyFill="1" applyBorder="1" applyAlignment="1" applyProtection="1">
      <alignment horizontal="right" vertical="center" wrapText="1"/>
      <protection locked="0"/>
    </xf>
    <xf numFmtId="177" fontId="20" fillId="2" borderId="22" xfId="0" applyNumberFormat="1" applyFont="1" applyFill="1" applyBorder="1" applyAlignment="1" applyProtection="1">
      <alignment horizontal="right" vertical="center" wrapText="1"/>
      <protection locked="0"/>
    </xf>
    <xf numFmtId="0" fontId="15" fillId="3" borderId="36" xfId="0" applyFont="1" applyFill="1" applyBorder="1" applyAlignment="1" applyProtection="1">
      <alignment horizontal="left" vertical="center"/>
      <protection locked="0"/>
    </xf>
    <xf numFmtId="0" fontId="7" fillId="3" borderId="36" xfId="0" applyFont="1" applyFill="1" applyBorder="1" applyAlignment="1" applyProtection="1">
      <alignment horizontal="left" vertical="center"/>
      <protection locked="0"/>
    </xf>
    <xf numFmtId="0" fontId="7" fillId="3" borderId="37" xfId="0" applyFont="1" applyFill="1" applyBorder="1" applyAlignment="1" applyProtection="1">
      <alignment horizontal="left" vertical="center"/>
      <protection locked="0"/>
    </xf>
    <xf numFmtId="3" fontId="12" fillId="3" borderId="10" xfId="0" applyNumberFormat="1" applyFont="1" applyFill="1" applyBorder="1" applyAlignment="1" applyProtection="1">
      <alignment horizontal="right" vertical="center" wrapText="1"/>
      <protection locked="0"/>
    </xf>
    <xf numFmtId="3" fontId="1" fillId="3" borderId="11"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8405-F3ED-4F42-B7AC-962B05E3E585}">
  <sheetPr>
    <pageSetUpPr fitToPage="1"/>
  </sheetPr>
  <dimension ref="B1:S54"/>
  <sheetViews>
    <sheetView showGridLines="0" tabSelected="1" view="pageBreakPreview" topLeftCell="A13" zoomScale="80" zoomScaleNormal="100" zoomScaleSheetLayoutView="80" workbookViewId="0">
      <selection activeCell="F18" sqref="F18"/>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10.75" style="2" bestFit="1" customWidth="1"/>
    <col min="9" max="9" width="3.125" style="2" bestFit="1" customWidth="1"/>
    <col min="10" max="10" width="16.625" style="2" customWidth="1"/>
    <col min="11" max="11" width="16.875" style="2" customWidth="1"/>
    <col min="12" max="16384" width="9" style="2"/>
  </cols>
  <sheetData>
    <row r="1" spans="2:19" ht="36" customHeight="1" x14ac:dyDescent="0.15">
      <c r="B1" s="1"/>
    </row>
    <row r="2" spans="2:19" ht="36" customHeight="1" x14ac:dyDescent="0.15">
      <c r="B2" s="3" t="s">
        <v>44</v>
      </c>
      <c r="C2" s="3"/>
      <c r="D2" s="3"/>
      <c r="K2" s="4"/>
    </row>
    <row r="3" spans="2:19" ht="36" customHeight="1" x14ac:dyDescent="0.15">
      <c r="B3" s="5" t="s">
        <v>45</v>
      </c>
      <c r="C3" s="5"/>
      <c r="D3" s="5"/>
      <c r="E3" s="5"/>
      <c r="F3" s="5"/>
      <c r="G3" s="5"/>
      <c r="H3" s="5"/>
      <c r="I3" s="5"/>
      <c r="J3" s="5"/>
      <c r="K3" s="5"/>
    </row>
    <row r="4" spans="2:19" ht="36" customHeight="1" x14ac:dyDescent="0.15">
      <c r="B4" s="6"/>
      <c r="C4" s="6"/>
      <c r="D4" s="6"/>
      <c r="E4" s="6"/>
      <c r="F4" s="6"/>
      <c r="G4" s="6"/>
      <c r="H4" s="6"/>
      <c r="I4" s="6"/>
      <c r="J4" s="6"/>
      <c r="K4" s="6"/>
    </row>
    <row r="5" spans="2:19" ht="36" customHeight="1" x14ac:dyDescent="0.25">
      <c r="B5" s="6"/>
      <c r="C5" s="7" t="s">
        <v>35</v>
      </c>
      <c r="D5" s="8"/>
      <c r="E5" s="7"/>
      <c r="F5" s="7"/>
      <c r="G5" s="9"/>
      <c r="H5" s="9"/>
      <c r="I5" s="9"/>
      <c r="J5" s="6"/>
      <c r="K5" s="6"/>
    </row>
    <row r="6" spans="2:19" ht="36" customHeight="1" x14ac:dyDescent="0.15">
      <c r="B6" s="3"/>
    </row>
    <row r="7" spans="2:19" ht="36" customHeight="1" x14ac:dyDescent="0.2">
      <c r="C7" s="11" t="s">
        <v>12</v>
      </c>
      <c r="D7" s="12"/>
      <c r="E7" s="13"/>
      <c r="F7" s="13"/>
      <c r="G7" s="13"/>
      <c r="H7" s="13"/>
      <c r="I7" s="13"/>
      <c r="K7" s="14" t="s">
        <v>0</v>
      </c>
    </row>
    <row r="8" spans="2:19" ht="54.75" customHeight="1" thickBot="1" x14ac:dyDescent="0.2">
      <c r="C8" s="15" t="s">
        <v>1</v>
      </c>
      <c r="D8" s="16"/>
      <c r="E8" s="17" t="s">
        <v>2</v>
      </c>
      <c r="F8" s="18" t="s">
        <v>16</v>
      </c>
      <c r="G8" s="19" t="s">
        <v>20</v>
      </c>
      <c r="H8" s="20" t="s">
        <v>17</v>
      </c>
      <c r="I8" s="21" t="s">
        <v>21</v>
      </c>
      <c r="J8" s="18" t="s">
        <v>18</v>
      </c>
      <c r="K8" s="22" t="s">
        <v>19</v>
      </c>
      <c r="L8" s="23"/>
    </row>
    <row r="9" spans="2:19" ht="36" customHeight="1" thickTop="1" x14ac:dyDescent="0.15">
      <c r="C9" s="24" t="s">
        <v>23</v>
      </c>
      <c r="D9" s="25"/>
      <c r="E9" s="25"/>
      <c r="F9" s="25"/>
      <c r="G9" s="25"/>
      <c r="H9" s="25"/>
      <c r="I9" s="25"/>
      <c r="J9" s="25"/>
      <c r="K9" s="26"/>
    </row>
    <row r="10" spans="2:19" ht="36" customHeight="1" x14ac:dyDescent="0.15">
      <c r="C10" s="27"/>
      <c r="D10" s="28"/>
      <c r="E10" s="28"/>
      <c r="F10" s="29"/>
      <c r="G10" s="30" t="s">
        <v>20</v>
      </c>
      <c r="H10" s="31"/>
      <c r="I10" s="32" t="s">
        <v>21</v>
      </c>
      <c r="J10" s="33"/>
      <c r="K10" s="34" t="str">
        <f>IF(F10="","",F10*J10)</f>
        <v/>
      </c>
    </row>
    <row r="11" spans="2:19" ht="36" customHeight="1" thickBot="1" x14ac:dyDescent="0.2">
      <c r="C11" s="35"/>
      <c r="D11" s="36"/>
      <c r="E11" s="37"/>
      <c r="F11" s="38"/>
      <c r="G11" s="39" t="s">
        <v>20</v>
      </c>
      <c r="H11" s="40"/>
      <c r="I11" s="41" t="s">
        <v>21</v>
      </c>
      <c r="J11" s="42"/>
      <c r="K11" s="43" t="str">
        <f>IF(F11="","",F11*J11)</f>
        <v/>
      </c>
    </row>
    <row r="12" spans="2:19" ht="36" customHeight="1" thickTop="1" thickBot="1" x14ac:dyDescent="0.2">
      <c r="C12" s="44"/>
      <c r="D12" s="45"/>
      <c r="E12" s="46"/>
      <c r="F12" s="47"/>
      <c r="G12" s="47"/>
      <c r="H12" s="47"/>
      <c r="I12" s="47"/>
      <c r="J12" s="48" t="s">
        <v>3</v>
      </c>
      <c r="K12" s="49">
        <f>SUM(K10:K11)</f>
        <v>0</v>
      </c>
      <c r="L12" s="44"/>
    </row>
    <row r="13" spans="2:19" ht="36" customHeight="1" thickTop="1" x14ac:dyDescent="0.15">
      <c r="C13" s="50" t="s">
        <v>7</v>
      </c>
      <c r="D13" s="51"/>
      <c r="E13" s="52"/>
      <c r="F13" s="52"/>
      <c r="G13" s="52"/>
      <c r="H13" s="52"/>
      <c r="I13" s="52"/>
      <c r="J13" s="52"/>
      <c r="K13" s="53"/>
    </row>
    <row r="14" spans="2:19" ht="36" customHeight="1" x14ac:dyDescent="0.15">
      <c r="C14" s="54"/>
      <c r="D14" s="28"/>
      <c r="E14" s="28"/>
      <c r="F14" s="29"/>
      <c r="G14" s="55" t="s">
        <v>20</v>
      </c>
      <c r="H14" s="31"/>
      <c r="I14" s="32" t="s">
        <v>21</v>
      </c>
      <c r="J14" s="33"/>
      <c r="K14" s="56" t="str">
        <f>IF(F14="","",F14*J14)</f>
        <v/>
      </c>
    </row>
    <row r="15" spans="2:19" ht="36" customHeight="1" thickBot="1" x14ac:dyDescent="0.2">
      <c r="C15" s="57"/>
      <c r="D15" s="36"/>
      <c r="E15" s="37"/>
      <c r="F15" s="58"/>
      <c r="G15" s="59" t="s">
        <v>20</v>
      </c>
      <c r="H15" s="60"/>
      <c r="I15" s="61" t="s">
        <v>21</v>
      </c>
      <c r="J15" s="62"/>
      <c r="K15" s="63" t="str">
        <f>IF(F15="","",F15*J15)</f>
        <v/>
      </c>
      <c r="P15" s="44"/>
      <c r="Q15" s="44"/>
      <c r="R15" s="44"/>
      <c r="S15" s="44"/>
    </row>
    <row r="16" spans="2:19" ht="36" customHeight="1" thickTop="1" thickBot="1" x14ac:dyDescent="0.2">
      <c r="C16" s="64"/>
      <c r="D16" s="64"/>
      <c r="E16" s="65"/>
      <c r="F16" s="66"/>
      <c r="G16" s="66"/>
      <c r="H16" s="66"/>
      <c r="I16" s="66"/>
      <c r="J16" s="67" t="s">
        <v>13</v>
      </c>
      <c r="K16" s="49">
        <f>SUM(K14:K15)</f>
        <v>0</v>
      </c>
      <c r="P16" s="44"/>
      <c r="Q16" s="44"/>
      <c r="R16" s="44"/>
      <c r="S16" s="44"/>
    </row>
    <row r="17" spans="3:19" ht="36" customHeight="1" thickTop="1" x14ac:dyDescent="0.15">
      <c r="C17" s="50" t="s">
        <v>32</v>
      </c>
      <c r="D17" s="51"/>
      <c r="E17" s="52"/>
      <c r="F17" s="52"/>
      <c r="G17" s="52"/>
      <c r="H17" s="52"/>
      <c r="I17" s="68"/>
      <c r="J17" s="52"/>
      <c r="K17" s="53"/>
    </row>
    <row r="18" spans="3:19" ht="36" customHeight="1" x14ac:dyDescent="0.15">
      <c r="C18" s="69"/>
      <c r="D18" s="133" t="s">
        <v>30</v>
      </c>
      <c r="E18" s="134"/>
      <c r="F18" s="70"/>
      <c r="G18" s="55" t="s">
        <v>20</v>
      </c>
      <c r="H18" s="71" t="s">
        <v>29</v>
      </c>
      <c r="I18" s="72" t="s">
        <v>21</v>
      </c>
      <c r="J18" s="124">
        <v>100000</v>
      </c>
      <c r="K18" s="125" t="str">
        <f>IF(F18="","",F18*J18)</f>
        <v/>
      </c>
    </row>
    <row r="19" spans="3:19" ht="36" customHeight="1" x14ac:dyDescent="0.15">
      <c r="C19" s="54"/>
      <c r="D19" s="73"/>
      <c r="E19" s="74"/>
      <c r="F19" s="75"/>
      <c r="G19" s="76" t="s">
        <v>20</v>
      </c>
      <c r="H19" s="77"/>
      <c r="I19" s="78" t="s">
        <v>21</v>
      </c>
      <c r="J19" s="79"/>
      <c r="K19" s="126" t="str">
        <f>IF(F19="", "", IF(F19=1, MIN(F19*J19, 100000), F19*J19))</f>
        <v/>
      </c>
    </row>
    <row r="20" spans="3:19" ht="36" customHeight="1" thickBot="1" x14ac:dyDescent="0.2">
      <c r="C20" s="57"/>
      <c r="D20" s="36"/>
      <c r="E20" s="37"/>
      <c r="F20" s="58"/>
      <c r="G20" s="59" t="s">
        <v>20</v>
      </c>
      <c r="H20" s="60"/>
      <c r="I20" s="61" t="s">
        <v>21</v>
      </c>
      <c r="J20" s="62"/>
      <c r="K20" s="127" t="str">
        <f>IF(F20="", "", IF(F20=1, MIN(F20*J20, 100000), F20*J20))</f>
        <v/>
      </c>
      <c r="P20" s="44"/>
      <c r="Q20" s="44"/>
      <c r="R20" s="44"/>
      <c r="S20" s="44"/>
    </row>
    <row r="21" spans="3:19" ht="36" customHeight="1" thickTop="1" thickBot="1" x14ac:dyDescent="0.2">
      <c r="C21" s="64"/>
      <c r="D21" s="64"/>
      <c r="E21" s="80"/>
      <c r="F21" s="81"/>
      <c r="G21" s="81"/>
      <c r="H21" s="81"/>
      <c r="I21" s="81"/>
      <c r="J21" s="82" t="s">
        <v>31</v>
      </c>
      <c r="K21" s="83">
        <f>SUM(K19:K20)</f>
        <v>0</v>
      </c>
      <c r="P21" s="44"/>
      <c r="Q21" s="44"/>
      <c r="R21" s="44"/>
      <c r="S21" s="44"/>
    </row>
    <row r="22" spans="3:19" ht="36" customHeight="1" thickBot="1" x14ac:dyDescent="0.2">
      <c r="C22" s="64"/>
      <c r="D22" s="64"/>
      <c r="E22" s="84"/>
      <c r="F22" s="85"/>
      <c r="G22" s="85"/>
      <c r="H22" s="85"/>
      <c r="I22" s="85"/>
      <c r="J22" s="86" t="s">
        <v>27</v>
      </c>
      <c r="K22" s="87">
        <f>MIN(K21,K18)</f>
        <v>0</v>
      </c>
      <c r="P22" s="44"/>
      <c r="Q22" s="44"/>
      <c r="R22" s="44"/>
      <c r="S22" s="44"/>
    </row>
    <row r="23" spans="3:19" ht="36" customHeight="1" thickTop="1" x14ac:dyDescent="0.15">
      <c r="C23" s="50" t="s">
        <v>36</v>
      </c>
      <c r="D23" s="51"/>
      <c r="E23" s="52"/>
      <c r="F23" s="52"/>
      <c r="G23" s="52"/>
      <c r="H23" s="52"/>
      <c r="I23" s="52"/>
      <c r="J23" s="52"/>
      <c r="K23" s="53"/>
    </row>
    <row r="24" spans="3:19" ht="36" customHeight="1" x14ac:dyDescent="0.15">
      <c r="C24" s="54"/>
      <c r="D24" s="28"/>
      <c r="E24" s="28"/>
      <c r="F24" s="29"/>
      <c r="G24" s="55" t="s">
        <v>20</v>
      </c>
      <c r="H24" s="31"/>
      <c r="I24" s="32" t="s">
        <v>21</v>
      </c>
      <c r="J24" s="33"/>
      <c r="K24" s="56" t="str">
        <f>IF(F24="","",F24*J24)</f>
        <v/>
      </c>
    </row>
    <row r="25" spans="3:19" ht="36" customHeight="1" thickBot="1" x14ac:dyDescent="0.2">
      <c r="C25" s="57"/>
      <c r="D25" s="36"/>
      <c r="E25" s="37"/>
      <c r="F25" s="58"/>
      <c r="G25" s="59" t="s">
        <v>20</v>
      </c>
      <c r="H25" s="60"/>
      <c r="I25" s="61" t="s">
        <v>21</v>
      </c>
      <c r="J25" s="62"/>
      <c r="K25" s="63" t="str">
        <f>IF(F25="","",F25*J25)</f>
        <v/>
      </c>
      <c r="P25" s="44"/>
      <c r="Q25" s="44"/>
      <c r="R25" s="44"/>
      <c r="S25" s="44"/>
    </row>
    <row r="26" spans="3:19" ht="36" customHeight="1" thickTop="1" thickBot="1" x14ac:dyDescent="0.2">
      <c r="C26" s="64"/>
      <c r="D26" s="64"/>
      <c r="E26" s="65"/>
      <c r="F26" s="66"/>
      <c r="G26" s="66"/>
      <c r="H26" s="66"/>
      <c r="I26" s="66"/>
      <c r="J26" s="67" t="s">
        <v>33</v>
      </c>
      <c r="K26" s="49">
        <f>SUM(K24:K25)</f>
        <v>0</v>
      </c>
      <c r="P26" s="44"/>
      <c r="Q26" s="44"/>
      <c r="R26" s="44"/>
      <c r="S26" s="44"/>
    </row>
    <row r="27" spans="3:19" ht="36" customHeight="1" thickTop="1" x14ac:dyDescent="0.15">
      <c r="C27" s="50" t="s">
        <v>42</v>
      </c>
      <c r="D27" s="51"/>
      <c r="E27" s="52"/>
      <c r="F27" s="52"/>
      <c r="G27" s="52"/>
      <c r="H27" s="52"/>
      <c r="I27" s="52"/>
      <c r="J27" s="52"/>
      <c r="K27" s="53"/>
    </row>
    <row r="28" spans="3:19" ht="36" customHeight="1" x14ac:dyDescent="0.15">
      <c r="C28" s="54"/>
      <c r="D28" s="28"/>
      <c r="E28" s="28"/>
      <c r="F28" s="29"/>
      <c r="G28" s="55" t="s">
        <v>20</v>
      </c>
      <c r="H28" s="31"/>
      <c r="I28" s="32" t="s">
        <v>21</v>
      </c>
      <c r="J28" s="33"/>
      <c r="K28" s="56" t="str">
        <f>IF(F28="","",F28*J28)</f>
        <v/>
      </c>
    </row>
    <row r="29" spans="3:19" ht="36" customHeight="1" thickBot="1" x14ac:dyDescent="0.2">
      <c r="C29" s="57"/>
      <c r="D29" s="36"/>
      <c r="E29" s="37"/>
      <c r="F29" s="58"/>
      <c r="G29" s="59" t="s">
        <v>20</v>
      </c>
      <c r="H29" s="60"/>
      <c r="I29" s="61" t="s">
        <v>21</v>
      </c>
      <c r="J29" s="62"/>
      <c r="K29" s="63" t="str">
        <f>IF(F29="","",F29*J29)</f>
        <v/>
      </c>
      <c r="P29" s="44"/>
      <c r="Q29" s="44"/>
      <c r="R29" s="44"/>
      <c r="S29" s="44"/>
    </row>
    <row r="30" spans="3:19" ht="36" customHeight="1" thickTop="1" thickBot="1" x14ac:dyDescent="0.2">
      <c r="C30" s="64"/>
      <c r="D30" s="64"/>
      <c r="E30" s="65"/>
      <c r="F30" s="66"/>
      <c r="G30" s="66"/>
      <c r="H30" s="66"/>
      <c r="I30" s="66"/>
      <c r="J30" s="67" t="s">
        <v>41</v>
      </c>
      <c r="K30" s="49">
        <f>SUM(K28:K29)</f>
        <v>0</v>
      </c>
      <c r="P30" s="44"/>
      <c r="Q30" s="44"/>
      <c r="R30" s="44"/>
      <c r="S30" s="44"/>
    </row>
    <row r="31" spans="3:19" ht="36" customHeight="1" thickTop="1" x14ac:dyDescent="0.15">
      <c r="C31" s="50" t="s">
        <v>37</v>
      </c>
      <c r="D31" s="51"/>
      <c r="E31" s="52"/>
      <c r="F31" s="88"/>
      <c r="G31" s="52"/>
      <c r="H31" s="52"/>
      <c r="I31" s="52"/>
      <c r="J31" s="52"/>
      <c r="K31" s="89"/>
    </row>
    <row r="32" spans="3:19" ht="36" customHeight="1" x14ac:dyDescent="0.15">
      <c r="C32" s="54"/>
      <c r="D32" s="28"/>
      <c r="E32" s="28"/>
      <c r="F32" s="29"/>
      <c r="G32" s="55" t="s">
        <v>20</v>
      </c>
      <c r="H32" s="31"/>
      <c r="I32" s="32" t="s">
        <v>21</v>
      </c>
      <c r="J32" s="90"/>
      <c r="K32" s="56" t="str">
        <f>IF(F32="","",F32*J32)</f>
        <v/>
      </c>
    </row>
    <row r="33" spans="2:19" ht="36" customHeight="1" thickBot="1" x14ac:dyDescent="0.2">
      <c r="C33" s="57"/>
      <c r="D33" s="36"/>
      <c r="E33" s="37"/>
      <c r="F33" s="58"/>
      <c r="G33" s="59" t="s">
        <v>20</v>
      </c>
      <c r="H33" s="60"/>
      <c r="I33" s="61" t="s">
        <v>21</v>
      </c>
      <c r="J33" s="91"/>
      <c r="K33" s="63" t="str">
        <f>IF(F33="","",F33*J33)</f>
        <v/>
      </c>
      <c r="P33" s="44"/>
      <c r="Q33" s="44"/>
      <c r="R33" s="44"/>
      <c r="S33" s="44"/>
    </row>
    <row r="34" spans="2:19" ht="36" customHeight="1" thickTop="1" thickBot="1" x14ac:dyDescent="0.2">
      <c r="C34" s="64"/>
      <c r="D34" s="64"/>
      <c r="E34" s="92"/>
      <c r="F34" s="81"/>
      <c r="G34" s="81"/>
      <c r="H34" s="81"/>
      <c r="I34" s="81"/>
      <c r="J34" s="82" t="s">
        <v>31</v>
      </c>
      <c r="K34" s="93">
        <v>0</v>
      </c>
      <c r="P34" s="44"/>
      <c r="Q34" s="44"/>
      <c r="R34" s="44"/>
      <c r="S34" s="44"/>
    </row>
    <row r="35" spans="2:19" ht="36" customHeight="1" thickBot="1" x14ac:dyDescent="0.2">
      <c r="C35" s="64"/>
      <c r="D35" s="64"/>
      <c r="E35" s="94"/>
      <c r="F35" s="85"/>
      <c r="G35" s="85"/>
      <c r="H35" s="85"/>
      <c r="I35" s="85"/>
      <c r="J35" s="95" t="s">
        <v>40</v>
      </c>
      <c r="K35" s="96">
        <f>MIN(K34,50000)</f>
        <v>0</v>
      </c>
      <c r="P35" s="44"/>
      <c r="Q35" s="44"/>
      <c r="R35" s="44"/>
      <c r="S35" s="44"/>
    </row>
    <row r="36" spans="2:19" ht="36" customHeight="1" thickTop="1" x14ac:dyDescent="0.15">
      <c r="C36" s="50" t="s">
        <v>38</v>
      </c>
      <c r="D36" s="51"/>
      <c r="E36" s="52"/>
      <c r="F36" s="52"/>
      <c r="G36" s="52"/>
      <c r="H36" s="52"/>
      <c r="I36" s="52"/>
      <c r="J36" s="52"/>
      <c r="K36" s="53"/>
    </row>
    <row r="37" spans="2:19" ht="36" customHeight="1" x14ac:dyDescent="0.15">
      <c r="C37" s="54"/>
      <c r="D37" s="28"/>
      <c r="E37" s="28"/>
      <c r="F37" s="29"/>
      <c r="G37" s="55" t="s">
        <v>20</v>
      </c>
      <c r="H37" s="31"/>
      <c r="I37" s="32" t="s">
        <v>21</v>
      </c>
      <c r="J37" s="33"/>
      <c r="K37" s="56" t="str">
        <f>IF(F37="","",F37*J37)</f>
        <v/>
      </c>
    </row>
    <row r="38" spans="2:19" ht="36" customHeight="1" thickBot="1" x14ac:dyDescent="0.2">
      <c r="C38" s="57"/>
      <c r="D38" s="36"/>
      <c r="E38" s="37"/>
      <c r="F38" s="58"/>
      <c r="G38" s="59" t="s">
        <v>20</v>
      </c>
      <c r="H38" s="60"/>
      <c r="I38" s="61" t="s">
        <v>21</v>
      </c>
      <c r="J38" s="62"/>
      <c r="K38" s="63" t="str">
        <f>IF(F38="","",F38*J38)</f>
        <v/>
      </c>
      <c r="P38" s="44"/>
      <c r="Q38" s="44"/>
      <c r="R38" s="44"/>
      <c r="S38" s="44"/>
    </row>
    <row r="39" spans="2:19" ht="36" customHeight="1" thickTop="1" thickBot="1" x14ac:dyDescent="0.2">
      <c r="C39" s="64"/>
      <c r="D39" s="64"/>
      <c r="E39" s="65"/>
      <c r="F39" s="66"/>
      <c r="G39" s="66"/>
      <c r="H39" s="66"/>
      <c r="I39" s="66"/>
      <c r="J39" s="67" t="s">
        <v>39</v>
      </c>
      <c r="K39" s="49">
        <f>SUM(K37:K38)</f>
        <v>0</v>
      </c>
      <c r="P39" s="44"/>
      <c r="Q39" s="44"/>
      <c r="R39" s="44"/>
      <c r="S39" s="44"/>
    </row>
    <row r="40" spans="2:19" ht="36" customHeight="1" thickTop="1" x14ac:dyDescent="0.15">
      <c r="C40" s="97"/>
      <c r="D40" s="97"/>
      <c r="E40" s="97"/>
      <c r="F40" s="97"/>
      <c r="G40" s="97"/>
      <c r="H40" s="97"/>
      <c r="I40" s="97"/>
      <c r="J40" s="97"/>
      <c r="K40" s="98"/>
      <c r="L40" s="44"/>
      <c r="P40" s="44"/>
      <c r="Q40" s="44"/>
      <c r="R40" s="44"/>
      <c r="S40" s="44"/>
    </row>
    <row r="41" spans="2:19" ht="36" customHeight="1" thickBot="1" x14ac:dyDescent="0.2">
      <c r="C41" s="97"/>
      <c r="D41" s="97"/>
      <c r="E41" s="97"/>
      <c r="F41" s="97"/>
      <c r="G41" s="97"/>
      <c r="H41" s="97"/>
      <c r="I41" s="97"/>
      <c r="J41" s="97"/>
      <c r="K41" s="98"/>
      <c r="L41" s="44"/>
      <c r="P41" s="44"/>
      <c r="Q41" s="44"/>
      <c r="R41" s="44"/>
      <c r="S41" s="44"/>
    </row>
    <row r="42" spans="2:19" ht="36" customHeight="1" thickTop="1" thickBot="1" x14ac:dyDescent="0.2">
      <c r="C42" s="99"/>
      <c r="D42" s="97"/>
      <c r="E42" s="100" t="s">
        <v>9</v>
      </c>
      <c r="F42" s="128" t="s">
        <v>43</v>
      </c>
      <c r="G42" s="128"/>
      <c r="H42" s="128"/>
      <c r="I42" s="128"/>
      <c r="J42" s="129"/>
      <c r="K42" s="101">
        <f>K12+K16+K22+K35+K39+K30+K26</f>
        <v>0</v>
      </c>
    </row>
    <row r="43" spans="2:19" ht="36" customHeight="1" thickTop="1" x14ac:dyDescent="0.15">
      <c r="C43" s="99"/>
      <c r="D43" s="97"/>
      <c r="E43" s="102" t="s">
        <v>14</v>
      </c>
      <c r="F43" s="130" t="s">
        <v>26</v>
      </c>
      <c r="G43" s="131"/>
      <c r="H43" s="131"/>
      <c r="I43" s="131"/>
      <c r="J43" s="132"/>
      <c r="K43" s="103"/>
    </row>
    <row r="44" spans="2:19" ht="36" customHeight="1" x14ac:dyDescent="0.15">
      <c r="C44" s="99"/>
      <c r="D44" s="97"/>
      <c r="E44" s="104" t="s">
        <v>11</v>
      </c>
      <c r="F44" s="105"/>
      <c r="G44" s="105"/>
      <c r="H44" s="105"/>
      <c r="I44" s="105"/>
      <c r="J44" s="106" t="s">
        <v>10</v>
      </c>
      <c r="K44" s="107">
        <f>ROUNDDOWN(MIN(K43,K42),-3)</f>
        <v>0</v>
      </c>
    </row>
    <row r="45" spans="2:19" ht="36" customHeight="1" thickBot="1" x14ac:dyDescent="0.2">
      <c r="C45" s="99"/>
      <c r="D45" s="99"/>
      <c r="E45" s="99"/>
      <c r="J45" s="108"/>
      <c r="K45" s="109" t="s">
        <v>15</v>
      </c>
    </row>
    <row r="46" spans="2:19" ht="36" customHeight="1" thickTop="1" thickBot="1" x14ac:dyDescent="0.2">
      <c r="B46" s="110"/>
      <c r="C46" s="111"/>
      <c r="E46" s="112" t="s">
        <v>22</v>
      </c>
      <c r="F46" s="113" t="s">
        <v>34</v>
      </c>
      <c r="G46" s="114"/>
      <c r="H46" s="114"/>
      <c r="I46" s="114"/>
      <c r="J46" s="115"/>
      <c r="K46" s="116">
        <f>K44</f>
        <v>0</v>
      </c>
    </row>
    <row r="47" spans="2:19" ht="36" customHeight="1" thickTop="1" x14ac:dyDescent="0.15">
      <c r="B47" s="110"/>
      <c r="C47" s="111"/>
      <c r="J47" s="44"/>
      <c r="K47" s="44"/>
    </row>
    <row r="48" spans="2:19" ht="24.95" customHeight="1" x14ac:dyDescent="0.15">
      <c r="C48" s="111" t="s">
        <v>4</v>
      </c>
      <c r="D48" s="117"/>
      <c r="E48" s="117"/>
      <c r="F48" s="117"/>
      <c r="G48" s="117"/>
      <c r="H48" s="117"/>
      <c r="I48" s="117"/>
    </row>
    <row r="49" spans="3:11" ht="30" customHeight="1" x14ac:dyDescent="0.15">
      <c r="C49" s="111">
        <v>1</v>
      </c>
      <c r="D49" s="111" t="s">
        <v>5</v>
      </c>
      <c r="E49" s="111"/>
      <c r="F49" s="111"/>
      <c r="G49" s="111"/>
      <c r="H49" s="111"/>
      <c r="I49" s="111"/>
      <c r="J49" s="111"/>
      <c r="K49" s="111"/>
    </row>
    <row r="50" spans="3:11" ht="30" customHeight="1" x14ac:dyDescent="0.15">
      <c r="C50" s="111">
        <v>2</v>
      </c>
      <c r="D50" s="111" t="s">
        <v>8</v>
      </c>
      <c r="E50" s="111"/>
      <c r="F50" s="111"/>
      <c r="G50" s="111"/>
      <c r="H50" s="111"/>
      <c r="I50" s="111"/>
      <c r="J50" s="111"/>
      <c r="K50" s="111"/>
    </row>
    <row r="51" spans="3:11" ht="30" customHeight="1" x14ac:dyDescent="0.15">
      <c r="C51" s="111">
        <v>3</v>
      </c>
      <c r="D51" s="111" t="s">
        <v>24</v>
      </c>
      <c r="E51" s="111"/>
      <c r="F51" s="111"/>
      <c r="G51" s="111"/>
      <c r="H51" s="111"/>
      <c r="I51" s="111"/>
      <c r="J51" s="111"/>
      <c r="K51" s="111"/>
    </row>
    <row r="52" spans="3:11" ht="30" customHeight="1" x14ac:dyDescent="0.15">
      <c r="C52" s="111">
        <v>4</v>
      </c>
      <c r="D52" s="111" t="s">
        <v>6</v>
      </c>
      <c r="E52" s="111"/>
      <c r="F52" s="111"/>
      <c r="G52" s="111"/>
      <c r="H52" s="111"/>
      <c r="I52" s="111"/>
      <c r="J52" s="111"/>
      <c r="K52" s="111"/>
    </row>
    <row r="53" spans="3:11" ht="30" customHeight="1" x14ac:dyDescent="0.15">
      <c r="C53" s="118">
        <v>5</v>
      </c>
      <c r="D53" s="118" t="s">
        <v>25</v>
      </c>
      <c r="E53" s="118"/>
      <c r="F53" s="118"/>
      <c r="G53" s="118"/>
      <c r="H53" s="118"/>
      <c r="I53" s="118"/>
      <c r="J53" s="119"/>
    </row>
    <row r="54" spans="3:11" ht="30" customHeight="1" x14ac:dyDescent="0.15">
      <c r="C54" s="120"/>
      <c r="D54" s="121" t="s">
        <v>28</v>
      </c>
      <c r="E54" s="122"/>
      <c r="F54" s="122"/>
      <c r="G54" s="122"/>
      <c r="H54" s="122"/>
      <c r="I54" s="122"/>
      <c r="J54" s="123"/>
    </row>
  </sheetData>
  <sheetProtection password="D346" sheet="1" objects="1" scenarios="1"/>
  <mergeCells count="3">
    <mergeCell ref="F42:J42"/>
    <mergeCell ref="F43:J43"/>
    <mergeCell ref="D18:E18"/>
  </mergeCells>
  <phoneticPr fontId="2"/>
  <printOptions horizontalCentered="1"/>
  <pageMargins left="0.59055118110236227" right="0.59055118110236227" top="0.59055118110236227" bottom="0.59055118110236227" header="0.51181102362204722" footer="0.51181102362204722"/>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収支予算書</vt:lpstr>
      <vt:lpstr>'確保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2026-03-31T01:39:10Z</cp:lastPrinted>
  <dcterms:created xsi:type="dcterms:W3CDTF">2023-06-19T00:16:07Z</dcterms:created>
  <dcterms:modified xsi:type="dcterms:W3CDTF">2026-04-16T05:46:05Z</dcterms:modified>
</cp:coreProperties>
</file>