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mc:AlternateContent xmlns:mc="http://schemas.openxmlformats.org/markup-compatibility/2006">
    <mc:Choice Requires="x15">
      <x15ac:absPath xmlns:x15ac="http://schemas.microsoft.com/office/spreadsheetml/2010/11/ac" url="\\Mkfile\34健康福祉部\3404介護保険課\04審査指導係\1000指定\1900その他\R2～介護人材確保対策\R8\01_介護人材確保・定着事業補助金\02_様式\01申請\R7改正案\"/>
    </mc:Choice>
  </mc:AlternateContent>
  <xr:revisionPtr revIDLastSave="0" documentId="13_ncr:1_{C03402E0-7269-4567-A2FF-8D55A0A7E0E9}" xr6:coauthVersionLast="36" xr6:coauthVersionMax="36" xr10:uidLastSave="{00000000-0000-0000-0000-000000000000}"/>
  <bookViews>
    <workbookView xWindow="0" yWindow="1800" windowWidth="20490" windowHeight="7560" xr2:uid="{00000000-000D-0000-FFFF-FFFF00000000}"/>
  </bookViews>
  <sheets>
    <sheet name="確保　収支予算書" sheetId="2" r:id="rId1"/>
  </sheets>
  <definedNames>
    <definedName name="_xlnm.Print_Area" localSheetId="0">'確保　収支予算書'!$B$2:$K$54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2" i="2" l="1"/>
  <c r="K29" i="2"/>
  <c r="K28" i="2"/>
  <c r="K30" i="2" s="1"/>
  <c r="K26" i="2" l="1"/>
  <c r="K25" i="2"/>
  <c r="K24" i="2"/>
  <c r="K18" i="2" l="1"/>
  <c r="K38" i="2"/>
  <c r="K37" i="2"/>
  <c r="K39" i="2"/>
  <c r="K35" i="2"/>
  <c r="K33" i="2"/>
  <c r="K32" i="2"/>
  <c r="K20" i="2"/>
  <c r="K19" i="2"/>
  <c r="K15" i="2"/>
  <c r="K14" i="2"/>
  <c r="K16" i="2"/>
  <c r="K11" i="2"/>
  <c r="K10" i="2"/>
  <c r="K12" i="2"/>
  <c r="K21" i="2"/>
  <c r="K22" i="2"/>
  <c r="K44" i="2"/>
  <c r="K46" i="2" s="1"/>
</calcChain>
</file>

<file path=xl/sharedStrings.xml><?xml version="1.0" encoding="utf-8"?>
<sst xmlns="http://schemas.openxmlformats.org/spreadsheetml/2006/main" count="77" uniqueCount="46">
  <si>
    <t>（単位：円）</t>
    <rPh sb="1" eb="3">
      <t>タンイ</t>
    </rPh>
    <rPh sb="4" eb="5">
      <t>エン</t>
    </rPh>
    <phoneticPr fontId="2"/>
  </si>
  <si>
    <t>経費区分</t>
    <rPh sb="0" eb="2">
      <t>ケイヒ</t>
    </rPh>
    <rPh sb="2" eb="4">
      <t>クブン</t>
    </rPh>
    <phoneticPr fontId="2"/>
  </si>
  <si>
    <t>サービス名、規格（型番）</t>
    <rPh sb="4" eb="5">
      <t>メイ</t>
    </rPh>
    <rPh sb="6" eb="8">
      <t>キカク</t>
    </rPh>
    <rPh sb="9" eb="11">
      <t>カタバン</t>
    </rPh>
    <phoneticPr fontId="2"/>
  </si>
  <si>
    <t>（ア）小計</t>
    <rPh sb="3" eb="5">
      <t>ショウケイ</t>
    </rPh>
    <phoneticPr fontId="2"/>
  </si>
  <si>
    <t>備考</t>
    <rPh sb="0" eb="2">
      <t>ビコウ</t>
    </rPh>
    <phoneticPr fontId="2"/>
  </si>
  <si>
    <t>対象経費は、消費税及び地方消費税は含まない。</t>
    <rPh sb="0" eb="2">
      <t>タイショウ</t>
    </rPh>
    <rPh sb="2" eb="4">
      <t>ケイヒ</t>
    </rPh>
    <rPh sb="6" eb="9">
      <t>ショウヒゼイ</t>
    </rPh>
    <rPh sb="9" eb="10">
      <t>オヨ</t>
    </rPh>
    <rPh sb="11" eb="13">
      <t>チホウ</t>
    </rPh>
    <rPh sb="13" eb="16">
      <t>ショウヒゼイ</t>
    </rPh>
    <rPh sb="17" eb="18">
      <t>フク</t>
    </rPh>
    <phoneticPr fontId="2"/>
  </si>
  <si>
    <t>必要に応じて行を追加すること。</t>
    <rPh sb="0" eb="2">
      <t>ヒツヨウ</t>
    </rPh>
    <rPh sb="3" eb="4">
      <t>オウ</t>
    </rPh>
    <rPh sb="6" eb="7">
      <t>ギョウ</t>
    </rPh>
    <rPh sb="8" eb="10">
      <t>ツイカ</t>
    </rPh>
    <phoneticPr fontId="2"/>
  </si>
  <si>
    <t>収支予算書</t>
    <rPh sb="0" eb="5">
      <t>シュウシヨサンショ</t>
    </rPh>
    <phoneticPr fontId="2"/>
  </si>
  <si>
    <t>委託費用（イ）</t>
    <rPh sb="0" eb="4">
      <t>イタクヒヨウ</t>
    </rPh>
    <phoneticPr fontId="2"/>
  </si>
  <si>
    <t>補助対象事業の完了期限までに支払いが確認できるものに限る。</t>
    <rPh sb="0" eb="2">
      <t>ホジョ</t>
    </rPh>
    <rPh sb="2" eb="4">
      <t>タイショウ</t>
    </rPh>
    <rPh sb="4" eb="6">
      <t>ジギョウ</t>
    </rPh>
    <rPh sb="7" eb="9">
      <t>カンリョウ</t>
    </rPh>
    <rPh sb="9" eb="11">
      <t>キゲン</t>
    </rPh>
    <rPh sb="14" eb="16">
      <t>シハラ</t>
    </rPh>
    <rPh sb="18" eb="20">
      <t>カクニン</t>
    </rPh>
    <rPh sb="26" eb="27">
      <t>カギ</t>
    </rPh>
    <phoneticPr fontId="2"/>
  </si>
  <si>
    <t>補助対象経費合計</t>
    <rPh sb="0" eb="6">
      <t>ホジョタイショウケイヒ</t>
    </rPh>
    <rPh sb="6" eb="8">
      <t>ゴウケイ</t>
    </rPh>
    <phoneticPr fontId="2"/>
  </si>
  <si>
    <t>（Ａ）</t>
    <phoneticPr fontId="2"/>
  </si>
  <si>
    <t>上限判定後金額</t>
    <rPh sb="5" eb="7">
      <t>キンガク</t>
    </rPh>
    <phoneticPr fontId="2"/>
  </si>
  <si>
    <t>２．対象経費詳細</t>
    <phoneticPr fontId="2"/>
  </si>
  <si>
    <t>（イ）小計</t>
    <phoneticPr fontId="2"/>
  </si>
  <si>
    <t>交付上限額</t>
    <rPh sb="0" eb="2">
      <t>コウフ</t>
    </rPh>
    <phoneticPr fontId="2"/>
  </si>
  <si>
    <t>↓</t>
    <phoneticPr fontId="2"/>
  </si>
  <si>
    <t>数量</t>
    <rPh sb="0" eb="2">
      <t>スウリョウ</t>
    </rPh>
    <phoneticPr fontId="2"/>
  </si>
  <si>
    <t>単位</t>
    <rPh sb="0" eb="2">
      <t>タンイ</t>
    </rPh>
    <phoneticPr fontId="2"/>
  </si>
  <si>
    <r>
      <t xml:space="preserve">単価
</t>
    </r>
    <r>
      <rPr>
        <sz val="11"/>
        <rFont val="ＭＳ 明朝"/>
        <family val="1"/>
        <charset val="128"/>
      </rPr>
      <t>※税抜額を記載</t>
    </r>
    <rPh sb="0" eb="2">
      <t>タンカ</t>
    </rPh>
    <rPh sb="4" eb="5">
      <t>ゼイ</t>
    </rPh>
    <rPh sb="5" eb="6">
      <t>ヌ</t>
    </rPh>
    <rPh sb="6" eb="7">
      <t>ガク</t>
    </rPh>
    <rPh sb="8" eb="10">
      <t>キサイ</t>
    </rPh>
    <phoneticPr fontId="2"/>
  </si>
  <si>
    <r>
      <t xml:space="preserve">補助対象経費
</t>
    </r>
    <r>
      <rPr>
        <sz val="11"/>
        <rFont val="ＭＳ 明朝"/>
        <family val="1"/>
        <charset val="128"/>
      </rPr>
      <t>※税抜額を記載</t>
    </r>
    <rPh sb="0" eb="2">
      <t>ホジョ</t>
    </rPh>
    <rPh sb="2" eb="4">
      <t>タイショウ</t>
    </rPh>
    <rPh sb="4" eb="6">
      <t>ケイヒ</t>
    </rPh>
    <rPh sb="8" eb="9">
      <t>ゼイ</t>
    </rPh>
    <rPh sb="9" eb="10">
      <t>ヌ</t>
    </rPh>
    <rPh sb="10" eb="11">
      <t>ガク</t>
    </rPh>
    <rPh sb="12" eb="14">
      <t>キサイ</t>
    </rPh>
    <phoneticPr fontId="2"/>
  </si>
  <si>
    <t>(</t>
    <phoneticPr fontId="2"/>
  </si>
  <si>
    <t>)</t>
    <phoneticPr fontId="2"/>
  </si>
  <si>
    <t>補助対象経費予定額</t>
    <rPh sb="0" eb="2">
      <t>ホジョ</t>
    </rPh>
    <rPh sb="2" eb="4">
      <t>タイショウ</t>
    </rPh>
    <rPh sb="4" eb="6">
      <t>ケイヒ</t>
    </rPh>
    <rPh sb="6" eb="8">
      <t>ヨテイ</t>
    </rPh>
    <rPh sb="8" eb="9">
      <t>ガク</t>
    </rPh>
    <phoneticPr fontId="2"/>
  </si>
  <si>
    <t>広告宣伝費用（ア）</t>
    <rPh sb="0" eb="5">
      <t>コウコクセンデンヒ</t>
    </rPh>
    <rPh sb="5" eb="6">
      <t>ヨウ</t>
    </rPh>
    <phoneticPr fontId="2"/>
  </si>
  <si>
    <t>様式第３号－１（第４条関係）</t>
    <rPh sb="0" eb="3">
      <t>ヨウシキダイ</t>
    </rPh>
    <rPh sb="4" eb="5">
      <t>ゴウ</t>
    </rPh>
    <rPh sb="8" eb="9">
      <t>ダイ</t>
    </rPh>
    <rPh sb="10" eb="13">
      <t>ジョウカンケイ</t>
    </rPh>
    <phoneticPr fontId="2"/>
  </si>
  <si>
    <t>この表に基づき算出された補助金の合計額に千円未満の端数が生じた場合は、これを切り捨てるものとする。</t>
    <rPh sb="2" eb="3">
      <t>ヒョウ</t>
    </rPh>
    <rPh sb="4" eb="5">
      <t>モト</t>
    </rPh>
    <rPh sb="7" eb="9">
      <t>サンシュツ</t>
    </rPh>
    <rPh sb="12" eb="15">
      <t>ホジョキン</t>
    </rPh>
    <rPh sb="16" eb="18">
      <t>ゴウケイ</t>
    </rPh>
    <rPh sb="18" eb="19">
      <t>ガク</t>
    </rPh>
    <rPh sb="20" eb="21">
      <t>セン</t>
    </rPh>
    <rPh sb="21" eb="22">
      <t>エン</t>
    </rPh>
    <rPh sb="22" eb="24">
      <t>ミマン</t>
    </rPh>
    <rPh sb="25" eb="27">
      <t>ハスウ</t>
    </rPh>
    <rPh sb="28" eb="29">
      <t>ショウ</t>
    </rPh>
    <rPh sb="31" eb="33">
      <t>バアイ</t>
    </rPh>
    <rPh sb="38" eb="39">
      <t>キ</t>
    </rPh>
    <rPh sb="40" eb="41">
      <t>ス</t>
    </rPh>
    <phoneticPr fontId="2"/>
  </si>
  <si>
    <t>交付上限額は市内介護事業所が3事業所未満の場合は300,000円、3事業所以上の場合は400,000円を記入すること。</t>
    <rPh sb="0" eb="5">
      <t>コウフジョウゲンガク</t>
    </rPh>
    <rPh sb="7" eb="9">
      <t>シナイ</t>
    </rPh>
    <rPh sb="9" eb="14">
      <t>カイゴジギョウショ</t>
    </rPh>
    <rPh sb="16" eb="19">
      <t>ジギョウショ</t>
    </rPh>
    <rPh sb="19" eb="21">
      <t>ミマン</t>
    </rPh>
    <rPh sb="22" eb="24">
      <t>バアイ</t>
    </rPh>
    <rPh sb="32" eb="33">
      <t>エン</t>
    </rPh>
    <rPh sb="35" eb="40">
      <t>ジギョウショイジョウ</t>
    </rPh>
    <rPh sb="41" eb="43">
      <t>バアイ</t>
    </rPh>
    <rPh sb="51" eb="52">
      <t>エン</t>
    </rPh>
    <rPh sb="53" eb="55">
      <t>キニュウ</t>
    </rPh>
    <phoneticPr fontId="2"/>
  </si>
  <si>
    <t>（備考５を参照の上記入）</t>
    <rPh sb="1" eb="3">
      <t>ビコウ</t>
    </rPh>
    <rPh sb="5" eb="7">
      <t>サンショウ</t>
    </rPh>
    <rPh sb="8" eb="9">
      <t>ウエ</t>
    </rPh>
    <rPh sb="9" eb="11">
      <t>キニュウ</t>
    </rPh>
    <phoneticPr fontId="2"/>
  </si>
  <si>
    <t>（ウ）小計（1回あたり10万円までを反映した額を記載）</t>
    <rPh sb="7" eb="8">
      <t>カイ</t>
    </rPh>
    <rPh sb="13" eb="14">
      <t>マン</t>
    </rPh>
    <rPh sb="14" eb="15">
      <t>エン</t>
    </rPh>
    <rPh sb="18" eb="20">
      <t>ハンエイ</t>
    </rPh>
    <rPh sb="22" eb="23">
      <t>ガク</t>
    </rPh>
    <rPh sb="24" eb="26">
      <t>キサイ</t>
    </rPh>
    <phoneticPr fontId="2"/>
  </si>
  <si>
    <t>なお、既に同事業で交付決定を受けている場合はその額を控除した額を記入すること。</t>
    <rPh sb="3" eb="4">
      <t>スデ</t>
    </rPh>
    <rPh sb="5" eb="8">
      <t>ドウジギョウ</t>
    </rPh>
    <rPh sb="9" eb="13">
      <t>コウフケッテイ</t>
    </rPh>
    <rPh sb="14" eb="15">
      <t>ウ</t>
    </rPh>
    <rPh sb="19" eb="21">
      <t>バアイ</t>
    </rPh>
    <rPh sb="24" eb="25">
      <t>ガク</t>
    </rPh>
    <rPh sb="26" eb="28">
      <t>コウジョ</t>
    </rPh>
    <rPh sb="30" eb="31">
      <t>ガク</t>
    </rPh>
    <rPh sb="32" eb="34">
      <t>キニュウ</t>
    </rPh>
    <phoneticPr fontId="2"/>
  </si>
  <si>
    <t>回</t>
    <rPh sb="0" eb="1">
      <t>カイ</t>
    </rPh>
    <phoneticPr fontId="2"/>
  </si>
  <si>
    <t>始めに、説明会開催の回数をご記入ください。（上限額の計算がされます）→</t>
    <rPh sb="0" eb="1">
      <t>ハジ</t>
    </rPh>
    <rPh sb="4" eb="7">
      <t>セツメイカイ</t>
    </rPh>
    <rPh sb="7" eb="9">
      <t>カイサイ</t>
    </rPh>
    <rPh sb="10" eb="12">
      <t>カイスウ</t>
    </rPh>
    <rPh sb="14" eb="16">
      <t>キニュウ</t>
    </rPh>
    <rPh sb="22" eb="25">
      <t>ジョウゲンガク</t>
    </rPh>
    <rPh sb="26" eb="28">
      <t>ケイサン</t>
    </rPh>
    <phoneticPr fontId="2"/>
  </si>
  <si>
    <t>小計</t>
    <phoneticPr fontId="2"/>
  </si>
  <si>
    <r>
      <t>説明会等の開催に係る費用（ウ）</t>
    </r>
    <r>
      <rPr>
        <b/>
        <sz val="14"/>
        <color rgb="FFFF0000"/>
        <rFont val="ＭＳ ゴシック"/>
        <family val="3"/>
        <charset val="128"/>
      </rPr>
      <t>※１回あたり１０万円まで</t>
    </r>
    <rPh sb="0" eb="3">
      <t>セツメイカイ</t>
    </rPh>
    <rPh sb="3" eb="4">
      <t>トウ</t>
    </rPh>
    <rPh sb="5" eb="7">
      <t>カイサイ</t>
    </rPh>
    <rPh sb="8" eb="9">
      <t>カカ</t>
    </rPh>
    <rPh sb="10" eb="12">
      <t>ヒヨウ</t>
    </rPh>
    <phoneticPr fontId="2"/>
  </si>
  <si>
    <t>（エ）小計</t>
    <phoneticPr fontId="2"/>
  </si>
  <si>
    <t>（交付申請書及び事業計画書に転記）</t>
    <rPh sb="1" eb="6">
      <t>コウフシンセイショ</t>
    </rPh>
    <rPh sb="6" eb="7">
      <t>オヨ</t>
    </rPh>
    <phoneticPr fontId="2"/>
  </si>
  <si>
    <r>
      <t>１．対象事業：介護人材</t>
    </r>
    <r>
      <rPr>
        <b/>
        <sz val="20"/>
        <rFont val="ＭＳ ゴシック"/>
        <family val="3"/>
        <charset val="128"/>
      </rPr>
      <t>確保</t>
    </r>
    <r>
      <rPr>
        <sz val="14"/>
        <rFont val="ＭＳ 明朝"/>
        <family val="1"/>
        <charset val="128"/>
      </rPr>
      <t>事業</t>
    </r>
    <phoneticPr fontId="2"/>
  </si>
  <si>
    <t>広報物資製作費用（エ）</t>
    <rPh sb="0" eb="2">
      <t>コウホウ</t>
    </rPh>
    <rPh sb="2" eb="4">
      <t>ブッシ</t>
    </rPh>
    <rPh sb="4" eb="6">
      <t>セイサク</t>
    </rPh>
    <rPh sb="6" eb="8">
      <t>ヒヨウ</t>
    </rPh>
    <phoneticPr fontId="2"/>
  </si>
  <si>
    <r>
      <t>スポットワーク事業者に支払う手数料（カ）</t>
    </r>
    <r>
      <rPr>
        <b/>
        <sz val="14"/>
        <color rgb="FFFF0000"/>
        <rFont val="ＭＳ ゴシック"/>
        <family val="3"/>
        <charset val="128"/>
      </rPr>
      <t>※振込関連手数料を除き、１会計年度あたり５万円まで</t>
    </r>
    <rPh sb="7" eb="10">
      <t>ジギョウシャ</t>
    </rPh>
    <rPh sb="11" eb="13">
      <t>シハラ</t>
    </rPh>
    <rPh sb="14" eb="17">
      <t>テスウリョウ</t>
    </rPh>
    <rPh sb="21" eb="23">
      <t>フリコミ</t>
    </rPh>
    <rPh sb="23" eb="25">
      <t>カンレン</t>
    </rPh>
    <rPh sb="25" eb="28">
      <t>テスウリョウ</t>
    </rPh>
    <rPh sb="29" eb="30">
      <t>ノゾ</t>
    </rPh>
    <rPh sb="33" eb="35">
      <t>カイケイ</t>
    </rPh>
    <rPh sb="35" eb="37">
      <t>ネンド</t>
    </rPh>
    <phoneticPr fontId="2"/>
  </si>
  <si>
    <t>コンサルティング費用（キ）</t>
    <rPh sb="8" eb="10">
      <t>ヒヨウ</t>
    </rPh>
    <phoneticPr fontId="2"/>
  </si>
  <si>
    <t>（キ）小計</t>
    <phoneticPr fontId="2"/>
  </si>
  <si>
    <t>（カ）小計（5万円が上限）</t>
    <rPh sb="7" eb="9">
      <t>カイケイ</t>
    </rPh>
    <rPh sb="9" eb="11">
      <t>ネンドマンエンジョウゲン</t>
    </rPh>
    <phoneticPr fontId="2"/>
  </si>
  <si>
    <t>（オ）小計</t>
    <phoneticPr fontId="2"/>
  </si>
  <si>
    <t>就職フェア等への出展に係る費用（オ）</t>
    <rPh sb="0" eb="2">
      <t>シュウショク</t>
    </rPh>
    <rPh sb="5" eb="6">
      <t>トウ</t>
    </rPh>
    <rPh sb="8" eb="10">
      <t>シュッテン</t>
    </rPh>
    <rPh sb="11" eb="12">
      <t>カカ</t>
    </rPh>
    <rPh sb="13" eb="15">
      <t>ヒヨウ</t>
    </rPh>
    <phoneticPr fontId="2"/>
  </si>
  <si>
    <t>（ア）＋（イ）＋（ウ）＋（エ）＋（オ）＋（カ）＋（キ）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</si>
</sst>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1" x14ac:knownFonts="1">
    <font>
      <sz val="11"/>
      <name val="ＭＳ Ｐゴシック"/>
      <family val="3"/>
      <charset val="128"/>
    </font>
    <font>
      <sz val="14"/>
      <name val="ＭＳ 明朝"/>
      <family val="1"/>
      <charset val="128"/>
    </font>
    <font>
      <sz val="6"/>
      <name val="ＭＳ Ｐゴシック"/>
      <family val="3"/>
      <charset val="128"/>
    </font>
    <font>
      <sz val="10.5"/>
      <name val="ＭＳ 明朝"/>
      <family val="1"/>
      <charset val="128"/>
    </font>
    <font>
      <sz val="18"/>
      <name val="ＭＳ 明朝"/>
      <family val="1"/>
      <charset val="128"/>
    </font>
    <font>
      <sz val="12"/>
      <name val="ＭＳ 明朝"/>
      <family val="1"/>
      <charset val="128"/>
    </font>
    <font>
      <sz val="11"/>
      <name val="ＭＳ 明朝"/>
      <family val="1"/>
      <charset val="128"/>
    </font>
    <font>
      <b/>
      <sz val="14"/>
      <name val="ＭＳ 明朝"/>
      <family val="1"/>
      <charset val="128"/>
    </font>
    <font>
      <sz val="14"/>
      <name val="ＭＳ ゴシック"/>
      <family val="3"/>
      <charset val="128"/>
    </font>
    <font>
      <sz val="18"/>
      <name val="ＭＳ ゴシック"/>
      <family val="3"/>
      <charset val="128"/>
    </font>
    <font>
      <i/>
      <sz val="10.5"/>
      <name val="ＭＳ 明朝"/>
      <family val="1"/>
      <charset val="128"/>
    </font>
    <font>
      <b/>
      <sz val="14"/>
      <color rgb="FFFF0000"/>
      <name val="ＭＳ ゴシック"/>
      <family val="3"/>
      <charset val="128"/>
    </font>
    <font>
      <b/>
      <sz val="11"/>
      <color rgb="FFFF0000"/>
      <name val="ＭＳ 明朝"/>
      <family val="1"/>
      <charset val="128"/>
    </font>
    <font>
      <sz val="12"/>
      <color rgb="FFFF0000"/>
      <name val="ＭＳ 明朝"/>
      <family val="1"/>
      <charset val="128"/>
    </font>
    <font>
      <sz val="10.5"/>
      <color rgb="FFFF0000"/>
      <name val="ＭＳ 明朝"/>
      <family val="1"/>
      <charset val="128"/>
    </font>
    <font>
      <b/>
      <sz val="14"/>
      <color rgb="FFFF0000"/>
      <name val="ＭＳ 明朝"/>
      <family val="1"/>
      <charset val="128"/>
    </font>
    <font>
      <b/>
      <sz val="12"/>
      <color rgb="FFFF0000"/>
      <name val="ＭＳ 明朝"/>
      <family val="1"/>
      <charset val="128"/>
    </font>
    <font>
      <b/>
      <sz val="10.5"/>
      <name val="ＭＳ 明朝"/>
      <family val="1"/>
      <charset val="128"/>
    </font>
    <font>
      <b/>
      <sz val="10.5"/>
      <color rgb="FFFF0000"/>
      <name val="ＭＳ 明朝"/>
      <family val="1"/>
      <charset val="128"/>
    </font>
    <font>
      <b/>
      <sz val="20"/>
      <name val="ＭＳ ゴシック"/>
      <family val="3"/>
      <charset val="128"/>
    </font>
    <font>
      <sz val="11"/>
      <name val="ＭＳ 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58">
    <border>
      <left/>
      <right/>
      <top/>
      <bottom/>
      <diagonal/>
    </border>
    <border>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top style="thin">
        <color auto="1"/>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style="thin">
        <color indexed="64"/>
      </right>
      <top/>
      <bottom/>
      <diagonal/>
    </border>
    <border>
      <left/>
      <right/>
      <top/>
      <bottom style="thick">
        <color indexed="64"/>
      </bottom>
      <diagonal/>
    </border>
    <border>
      <left/>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thick">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right/>
      <top style="thick">
        <color indexed="64"/>
      </top>
      <bottom style="thin">
        <color auto="1"/>
      </bottom>
      <diagonal/>
    </border>
    <border>
      <left/>
      <right style="thin">
        <color indexed="64"/>
      </right>
      <top style="thick">
        <color indexed="64"/>
      </top>
      <bottom style="thin">
        <color auto="1"/>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n">
        <color indexed="64"/>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top style="thick">
        <color indexed="64"/>
      </top>
      <bottom style="medium">
        <color indexed="64"/>
      </bottom>
      <diagonal/>
    </border>
    <border>
      <left style="thick">
        <color indexed="64"/>
      </left>
      <right/>
      <top/>
      <bottom style="thick">
        <color indexed="64"/>
      </bottom>
      <diagonal/>
    </border>
    <border>
      <left style="thin">
        <color indexed="64"/>
      </left>
      <right style="thick">
        <color indexed="64"/>
      </right>
      <top style="thick">
        <color indexed="64"/>
      </top>
      <bottom style="medium">
        <color indexed="64"/>
      </bottom>
      <diagonal/>
    </border>
    <border>
      <left style="thin">
        <color indexed="64"/>
      </left>
      <right style="thick">
        <color indexed="64"/>
      </right>
      <top style="medium">
        <color indexed="64"/>
      </top>
      <bottom style="thick">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bottom style="thin">
        <color indexed="64"/>
      </bottom>
      <diagonal/>
    </border>
  </borders>
  <cellStyleXfs count="1">
    <xf numFmtId="0" fontId="0" fillId="0" borderId="0">
      <alignment vertical="center"/>
    </xf>
  </cellStyleXfs>
  <cellXfs count="131">
    <xf numFmtId="0" fontId="0" fillId="0" borderId="0" xfId="0">
      <alignment vertical="center"/>
    </xf>
    <xf numFmtId="0" fontId="5" fillId="2" borderId="20" xfId="0" applyFont="1" applyFill="1" applyBorder="1" applyAlignment="1">
      <alignment vertical="center"/>
    </xf>
    <xf numFmtId="0" fontId="5" fillId="2" borderId="21" xfId="0" applyFont="1" applyFill="1" applyBorder="1" applyAlignment="1">
      <alignment vertical="center"/>
    </xf>
    <xf numFmtId="0" fontId="5" fillId="2" borderId="20" xfId="0" applyFont="1" applyFill="1" applyBorder="1" applyAlignment="1">
      <alignment vertical="center" wrapText="1"/>
    </xf>
    <xf numFmtId="0" fontId="5" fillId="2" borderId="21" xfId="0" applyFont="1" applyFill="1" applyBorder="1" applyAlignment="1">
      <alignment vertical="center" wrapText="1"/>
    </xf>
    <xf numFmtId="49" fontId="10" fillId="3" borderId="0" xfId="0" applyNumberFormat="1" applyFont="1" applyFill="1" applyAlignment="1">
      <alignment vertical="center"/>
    </xf>
    <xf numFmtId="0" fontId="3" fillId="3" borderId="0" xfId="0" applyFont="1" applyFill="1" applyAlignment="1">
      <alignment vertical="center"/>
    </xf>
    <xf numFmtId="49" fontId="1" fillId="3" borderId="0" xfId="0" applyNumberFormat="1" applyFont="1" applyFill="1" applyAlignment="1">
      <alignment vertical="center"/>
    </xf>
    <xf numFmtId="0" fontId="1" fillId="3" borderId="0" xfId="0" applyFont="1" applyFill="1" applyAlignment="1">
      <alignment horizontal="right" vertical="center"/>
    </xf>
    <xf numFmtId="49" fontId="4" fillId="3" borderId="0" xfId="0" applyNumberFormat="1" applyFont="1" applyFill="1" applyAlignment="1">
      <alignment horizontal="centerContinuous" vertical="center"/>
    </xf>
    <xf numFmtId="49" fontId="4" fillId="3" borderId="0" xfId="0" applyNumberFormat="1" applyFont="1" applyFill="1" applyAlignment="1">
      <alignment horizontal="center" vertical="center"/>
    </xf>
    <xf numFmtId="49" fontId="1" fillId="3" borderId="1" xfId="0" applyNumberFormat="1" applyFont="1" applyFill="1" applyBorder="1" applyAlignment="1"/>
    <xf numFmtId="49" fontId="1" fillId="3" borderId="1" xfId="0" applyNumberFormat="1" applyFont="1" applyFill="1" applyBorder="1" applyAlignment="1">
      <alignment horizontal="center"/>
    </xf>
    <xf numFmtId="49" fontId="1" fillId="3" borderId="0" xfId="0" applyNumberFormat="1" applyFont="1" applyFill="1" applyBorder="1" applyAlignment="1"/>
    <xf numFmtId="49" fontId="3" fillId="3" borderId="0" xfId="0" applyNumberFormat="1" applyFont="1" applyFill="1" applyAlignment="1">
      <alignment vertical="center"/>
    </xf>
    <xf numFmtId="49" fontId="1" fillId="3" borderId="0" xfId="0" applyNumberFormat="1" applyFont="1" applyFill="1" applyBorder="1" applyAlignment="1">
      <alignment horizontal="left"/>
    </xf>
    <xf numFmtId="0" fontId="1" fillId="3" borderId="0" xfId="0" applyFont="1" applyFill="1" applyBorder="1" applyAlignment="1">
      <alignment horizontal="left" wrapText="1"/>
    </xf>
    <xf numFmtId="0" fontId="3" fillId="3" borderId="0" xfId="0" applyFont="1" applyFill="1" applyBorder="1" applyAlignment="1">
      <alignment horizontal="left" vertical="center" wrapText="1"/>
    </xf>
    <xf numFmtId="0" fontId="5" fillId="3" borderId="0" xfId="0" applyFont="1" applyFill="1" applyBorder="1" applyAlignment="1">
      <alignment horizontal="right"/>
    </xf>
    <xf numFmtId="0" fontId="1" fillId="3" borderId="2" xfId="0" applyFont="1" applyFill="1" applyBorder="1" applyAlignment="1">
      <alignment horizontal="centerContinuous" vertical="center"/>
    </xf>
    <xf numFmtId="0" fontId="1" fillId="3" borderId="3" xfId="0" applyFont="1" applyFill="1" applyBorder="1" applyAlignment="1">
      <alignment horizontal="centerContinuous" vertical="center"/>
    </xf>
    <xf numFmtId="0" fontId="1" fillId="3" borderId="5" xfId="0" applyFont="1" applyFill="1" applyBorder="1" applyAlignment="1">
      <alignment horizontal="center" vertical="center"/>
    </xf>
    <xf numFmtId="0" fontId="1" fillId="3" borderId="2" xfId="0" applyFont="1" applyFill="1" applyBorder="1" applyAlignment="1">
      <alignment horizontal="center" vertical="center" wrapText="1"/>
    </xf>
    <xf numFmtId="0" fontId="1" fillId="3" borderId="3" xfId="0" applyFont="1" applyFill="1" applyBorder="1" applyAlignment="1">
      <alignment horizontal="right"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center" vertical="center" wrapText="1"/>
    </xf>
    <xf numFmtId="0" fontId="3" fillId="3" borderId="0" xfId="0" applyFont="1" applyFill="1" applyAlignment="1">
      <alignment horizontal="center" vertical="center"/>
    </xf>
    <xf numFmtId="0" fontId="7" fillId="3" borderId="7" xfId="0" applyFont="1" applyFill="1" applyBorder="1" applyAlignment="1">
      <alignment vertical="center"/>
    </xf>
    <xf numFmtId="0" fontId="7" fillId="3" borderId="8" xfId="0" applyFont="1" applyFill="1" applyBorder="1" applyAlignment="1">
      <alignment vertical="center"/>
    </xf>
    <xf numFmtId="0" fontId="3" fillId="3" borderId="9" xfId="0" applyFont="1" applyFill="1" applyBorder="1" applyAlignment="1">
      <alignment vertical="center"/>
    </xf>
    <xf numFmtId="0" fontId="1" fillId="3" borderId="29" xfId="0" applyFont="1" applyFill="1" applyBorder="1" applyAlignment="1">
      <alignment horizontal="right" vertical="center" wrapText="1"/>
    </xf>
    <xf numFmtId="176" fontId="1" fillId="3" borderId="29" xfId="0" applyNumberFormat="1" applyFont="1" applyFill="1" applyBorder="1" applyAlignment="1">
      <alignment horizontal="right" vertical="center"/>
    </xf>
    <xf numFmtId="176" fontId="1" fillId="3" borderId="11" xfId="0" applyNumberFormat="1" applyFont="1" applyFill="1" applyBorder="1" applyAlignment="1">
      <alignment horizontal="left" vertical="center"/>
    </xf>
    <xf numFmtId="0" fontId="3" fillId="3" borderId="25" xfId="0" applyFont="1" applyFill="1" applyBorder="1" applyAlignment="1">
      <alignment vertical="center"/>
    </xf>
    <xf numFmtId="176" fontId="1" fillId="3" borderId="34" xfId="0" applyNumberFormat="1" applyFont="1" applyFill="1" applyBorder="1" applyAlignment="1">
      <alignment horizontal="right" vertical="center" wrapText="1"/>
    </xf>
    <xf numFmtId="176" fontId="1" fillId="3" borderId="31" xfId="0" applyNumberFormat="1" applyFont="1" applyFill="1" applyBorder="1" applyAlignment="1">
      <alignment horizontal="left" vertical="center" wrapText="1"/>
    </xf>
    <xf numFmtId="0" fontId="3" fillId="3" borderId="0" xfId="0" applyFont="1" applyFill="1" applyBorder="1" applyAlignment="1">
      <alignment vertical="center"/>
    </xf>
    <xf numFmtId="0" fontId="5" fillId="3" borderId="0" xfId="0" applyFont="1" applyFill="1" applyBorder="1" applyAlignment="1">
      <alignment vertical="center" wrapText="1"/>
    </xf>
    <xf numFmtId="0" fontId="7" fillId="3" borderId="19" xfId="0" applyFont="1" applyFill="1" applyBorder="1" applyAlignment="1">
      <alignment vertical="center"/>
    </xf>
    <xf numFmtId="0" fontId="7" fillId="3" borderId="0" xfId="0" applyFont="1" applyFill="1" applyBorder="1" applyAlignment="1">
      <alignment vertical="center"/>
    </xf>
    <xf numFmtId="0" fontId="7" fillId="3" borderId="27" xfId="0" applyFont="1" applyFill="1" applyBorder="1" applyAlignment="1">
      <alignment vertical="center"/>
    </xf>
    <xf numFmtId="0" fontId="3" fillId="3" borderId="14" xfId="0" applyFont="1" applyFill="1" applyBorder="1" applyAlignment="1">
      <alignment vertical="center"/>
    </xf>
    <xf numFmtId="0" fontId="3" fillId="3" borderId="24" xfId="0" applyFont="1" applyFill="1" applyBorder="1" applyAlignment="1">
      <alignment vertical="center"/>
    </xf>
    <xf numFmtId="177" fontId="1" fillId="3" borderId="34" xfId="0" applyNumberFormat="1" applyFont="1" applyFill="1" applyBorder="1" applyAlignment="1">
      <alignment horizontal="right" vertical="center"/>
    </xf>
    <xf numFmtId="177" fontId="1" fillId="3" borderId="32" xfId="0" applyNumberFormat="1" applyFont="1" applyFill="1" applyBorder="1" applyAlignment="1">
      <alignment horizontal="left" vertical="center"/>
    </xf>
    <xf numFmtId="0" fontId="5" fillId="3" borderId="0" xfId="0" applyFont="1" applyFill="1" applyBorder="1" applyAlignment="1">
      <alignment vertical="center"/>
    </xf>
    <xf numFmtId="0" fontId="5" fillId="3" borderId="0" xfId="0" applyFont="1" applyFill="1" applyBorder="1" applyAlignment="1">
      <alignment horizontal="right" vertical="center"/>
    </xf>
    <xf numFmtId="176" fontId="1" fillId="3" borderId="0" xfId="0" applyNumberFormat="1" applyFont="1" applyFill="1" applyBorder="1" applyAlignment="1">
      <alignment horizontal="right" vertical="center"/>
    </xf>
    <xf numFmtId="0" fontId="3" fillId="3" borderId="0" xfId="0" applyFont="1" applyFill="1" applyBorder="1" applyAlignment="1">
      <alignment horizontal="center" vertical="center"/>
    </xf>
    <xf numFmtId="177" fontId="1" fillId="3" borderId="15" xfId="0" applyNumberFormat="1" applyFont="1" applyFill="1" applyBorder="1" applyAlignment="1">
      <alignment horizontal="right" vertical="center"/>
    </xf>
    <xf numFmtId="0" fontId="5" fillId="3" borderId="0" xfId="0" applyFont="1" applyFill="1" applyBorder="1" applyAlignment="1">
      <alignment horizontal="left" vertical="center"/>
    </xf>
    <xf numFmtId="176" fontId="1" fillId="3" borderId="0" xfId="0" applyNumberFormat="1" applyFont="1" applyFill="1" applyBorder="1" applyAlignment="1">
      <alignment horizontal="center" vertical="center"/>
    </xf>
    <xf numFmtId="49" fontId="5" fillId="3" borderId="0" xfId="0" applyNumberFormat="1" applyFont="1" applyFill="1" applyAlignment="1">
      <alignment vertical="center"/>
    </xf>
    <xf numFmtId="0" fontId="5" fillId="3" borderId="0" xfId="0" applyFont="1" applyFill="1" applyAlignment="1">
      <alignment vertical="center"/>
    </xf>
    <xf numFmtId="0" fontId="3" fillId="3" borderId="0" xfId="0" applyFont="1" applyFill="1" applyAlignment="1">
      <alignment horizontal="left" vertical="center"/>
    </xf>
    <xf numFmtId="176" fontId="1" fillId="2" borderId="13" xfId="0" applyNumberFormat="1" applyFont="1" applyFill="1" applyBorder="1" applyAlignment="1">
      <alignment horizontal="right" vertical="center"/>
    </xf>
    <xf numFmtId="176" fontId="1" fillId="2" borderId="23" xfId="0" applyNumberFormat="1" applyFont="1" applyFill="1" applyBorder="1" applyAlignment="1">
      <alignment horizontal="right" vertical="center"/>
    </xf>
    <xf numFmtId="176" fontId="1" fillId="0" borderId="10" xfId="0" applyNumberFormat="1" applyFont="1" applyFill="1" applyBorder="1" applyAlignment="1">
      <alignment horizontal="right" vertical="center"/>
    </xf>
    <xf numFmtId="176" fontId="1" fillId="0" borderId="33" xfId="0" applyNumberFormat="1" applyFont="1" applyFill="1" applyBorder="1" applyAlignment="1">
      <alignment horizontal="right" vertical="center"/>
    </xf>
    <xf numFmtId="176" fontId="1" fillId="0" borderId="12" xfId="0" applyNumberFormat="1" applyFont="1" applyFill="1" applyBorder="1" applyAlignment="1">
      <alignment horizontal="right" vertical="center"/>
    </xf>
    <xf numFmtId="176" fontId="1" fillId="0" borderId="9" xfId="0" applyNumberFormat="1" applyFont="1" applyFill="1" applyBorder="1" applyAlignment="1">
      <alignment horizontal="right" vertical="center"/>
    </xf>
    <xf numFmtId="177" fontId="1" fillId="0" borderId="33" xfId="0" applyNumberFormat="1" applyFont="1" applyFill="1" applyBorder="1" applyAlignment="1">
      <alignment horizontal="right" vertical="center"/>
    </xf>
    <xf numFmtId="177" fontId="1" fillId="0" borderId="9" xfId="0" applyNumberFormat="1" applyFont="1" applyFill="1" applyBorder="1" applyAlignment="1">
      <alignment horizontal="right" vertical="center"/>
    </xf>
    <xf numFmtId="0" fontId="8" fillId="3" borderId="6" xfId="0" applyFont="1" applyFill="1" applyBorder="1" applyAlignment="1">
      <alignment vertical="center"/>
    </xf>
    <xf numFmtId="0" fontId="8" fillId="2" borderId="22" xfId="0" applyFont="1" applyFill="1" applyBorder="1" applyAlignment="1">
      <alignment horizontal="right" vertical="center" wrapText="1"/>
    </xf>
    <xf numFmtId="0" fontId="8" fillId="2" borderId="22" xfId="0" applyFont="1" applyFill="1" applyBorder="1" applyAlignment="1">
      <alignment horizontal="right" vertical="center"/>
    </xf>
    <xf numFmtId="0" fontId="8" fillId="3" borderId="18" xfId="0" applyFont="1" applyFill="1" applyBorder="1" applyAlignment="1">
      <alignment vertical="center"/>
    </xf>
    <xf numFmtId="177" fontId="5" fillId="3" borderId="17" xfId="0" applyNumberFormat="1" applyFont="1" applyFill="1" applyBorder="1" applyAlignment="1">
      <alignment vertical="center"/>
    </xf>
    <xf numFmtId="177" fontId="8" fillId="3" borderId="17" xfId="0" applyNumberFormat="1" applyFont="1" applyFill="1" applyBorder="1" applyAlignment="1">
      <alignment horizontal="right" vertical="center"/>
    </xf>
    <xf numFmtId="177" fontId="1" fillId="2" borderId="16" xfId="0" applyNumberFormat="1" applyFont="1" applyFill="1" applyBorder="1" applyAlignment="1">
      <alignment horizontal="right" vertical="center"/>
    </xf>
    <xf numFmtId="0" fontId="1" fillId="3" borderId="9" xfId="0" applyFont="1" applyFill="1" applyBorder="1" applyAlignment="1">
      <alignment horizontal="right" vertical="center"/>
    </xf>
    <xf numFmtId="177" fontId="1" fillId="2" borderId="14" xfId="0" applyNumberFormat="1" applyFont="1" applyFill="1" applyBorder="1" applyAlignment="1">
      <alignment vertical="center"/>
    </xf>
    <xf numFmtId="177" fontId="1" fillId="2" borderId="20" xfId="0" applyNumberFormat="1" applyFont="1" applyFill="1" applyBorder="1" applyAlignment="1">
      <alignment horizontal="right" vertical="center"/>
    </xf>
    <xf numFmtId="177" fontId="1" fillId="2" borderId="23" xfId="0" applyNumberFormat="1" applyFont="1" applyFill="1" applyBorder="1" applyAlignment="1">
      <alignment vertical="center"/>
    </xf>
    <xf numFmtId="176" fontId="9" fillId="4" borderId="23" xfId="0" applyNumberFormat="1" applyFont="1" applyFill="1" applyBorder="1" applyAlignment="1">
      <alignment vertical="center"/>
    </xf>
    <xf numFmtId="0" fontId="9" fillId="3" borderId="20" xfId="0" applyFont="1" applyFill="1" applyBorder="1" applyAlignment="1">
      <alignment horizontal="right" vertical="center"/>
    </xf>
    <xf numFmtId="177" fontId="9" fillId="3" borderId="21" xfId="0" applyNumberFormat="1" applyFont="1" applyFill="1" applyBorder="1" applyAlignment="1">
      <alignment vertical="center"/>
    </xf>
    <xf numFmtId="0" fontId="9" fillId="3" borderId="22" xfId="0" applyFont="1" applyFill="1" applyBorder="1" applyAlignment="1">
      <alignment vertical="center"/>
    </xf>
    <xf numFmtId="176" fontId="1" fillId="0" borderId="29" xfId="0" applyNumberFormat="1" applyFont="1" applyFill="1" applyBorder="1" applyAlignment="1">
      <alignment horizontal="center" vertical="center"/>
    </xf>
    <xf numFmtId="176" fontId="1" fillId="0" borderId="30" xfId="0" applyNumberFormat="1" applyFont="1" applyFill="1" applyBorder="1" applyAlignment="1">
      <alignment horizontal="center" vertical="center" wrapText="1"/>
    </xf>
    <xf numFmtId="177" fontId="1" fillId="0" borderId="28" xfId="0" applyNumberFormat="1" applyFont="1" applyFill="1" applyBorder="1" applyAlignment="1">
      <alignment horizontal="center" vertical="center"/>
    </xf>
    <xf numFmtId="0" fontId="1" fillId="0" borderId="10" xfId="0" applyFont="1" applyFill="1" applyBorder="1" applyAlignment="1">
      <alignment horizontal="left" vertical="center" wrapText="1"/>
    </xf>
    <xf numFmtId="0" fontId="1" fillId="0" borderId="26" xfId="0" applyFont="1" applyFill="1" applyBorder="1" applyAlignment="1">
      <alignment horizontal="left" vertical="center" wrapText="1"/>
    </xf>
    <xf numFmtId="0" fontId="1" fillId="0" borderId="14" xfId="0" applyFont="1" applyFill="1" applyBorder="1" applyAlignment="1">
      <alignment horizontal="left" vertical="center" wrapText="1"/>
    </xf>
    <xf numFmtId="176" fontId="1" fillId="2" borderId="35" xfId="0" applyNumberFormat="1" applyFont="1" applyFill="1" applyBorder="1" applyAlignment="1">
      <alignment horizontal="right" vertical="center"/>
    </xf>
    <xf numFmtId="176" fontId="1" fillId="2" borderId="14" xfId="0" applyNumberFormat="1" applyFont="1" applyFill="1" applyBorder="1" applyAlignment="1">
      <alignment horizontal="right" vertical="center"/>
    </xf>
    <xf numFmtId="176" fontId="1" fillId="2" borderId="12" xfId="0" applyNumberFormat="1" applyFont="1" applyFill="1" applyBorder="1" applyAlignment="1">
      <alignment horizontal="right" vertical="center"/>
    </xf>
    <xf numFmtId="176" fontId="1" fillId="0" borderId="16" xfId="0" applyNumberFormat="1" applyFont="1" applyFill="1" applyBorder="1" applyAlignment="1">
      <alignment horizontal="right" vertical="center"/>
    </xf>
    <xf numFmtId="0" fontId="5" fillId="2" borderId="38" xfId="0" applyFont="1" applyFill="1" applyBorder="1" applyAlignment="1">
      <alignment vertical="center"/>
    </xf>
    <xf numFmtId="0" fontId="5" fillId="2" borderId="39" xfId="0" applyFont="1" applyFill="1" applyBorder="1" applyAlignment="1">
      <alignment vertical="center"/>
    </xf>
    <xf numFmtId="0" fontId="8" fillId="2" borderId="40" xfId="0" applyFont="1" applyFill="1" applyBorder="1" applyAlignment="1">
      <alignment horizontal="right" vertical="center"/>
    </xf>
    <xf numFmtId="176" fontId="1" fillId="2" borderId="41" xfId="0" applyNumberFormat="1" applyFont="1" applyFill="1" applyBorder="1" applyAlignment="1">
      <alignment horizontal="right" vertical="center"/>
    </xf>
    <xf numFmtId="0" fontId="5" fillId="2" borderId="42" xfId="0" applyFont="1" applyFill="1" applyBorder="1" applyAlignment="1">
      <alignment vertical="center"/>
    </xf>
    <xf numFmtId="0" fontId="5" fillId="2" borderId="43" xfId="0" applyFont="1" applyFill="1" applyBorder="1" applyAlignment="1">
      <alignment vertical="center"/>
    </xf>
    <xf numFmtId="0" fontId="8" fillId="2" borderId="44" xfId="0" applyFont="1" applyFill="1" applyBorder="1" applyAlignment="1">
      <alignment horizontal="right" vertical="center"/>
    </xf>
    <xf numFmtId="176" fontId="1" fillId="2" borderId="45" xfId="0" applyNumberFormat="1" applyFont="1" applyFill="1" applyBorder="1" applyAlignment="1">
      <alignment horizontal="right" vertical="center"/>
    </xf>
    <xf numFmtId="0" fontId="5" fillId="2" borderId="47" xfId="0" applyFont="1" applyFill="1" applyBorder="1" applyAlignment="1">
      <alignment vertical="center"/>
    </xf>
    <xf numFmtId="0" fontId="5" fillId="2" borderId="46" xfId="0" applyFont="1" applyFill="1" applyBorder="1" applyAlignment="1">
      <alignment vertical="center"/>
    </xf>
    <xf numFmtId="176" fontId="1" fillId="2" borderId="48" xfId="0" applyNumberFormat="1" applyFont="1" applyFill="1" applyBorder="1" applyAlignment="1">
      <alignment horizontal="right" vertical="center"/>
    </xf>
    <xf numFmtId="0" fontId="8" fillId="2" borderId="43" xfId="0" applyFont="1" applyFill="1" applyBorder="1" applyAlignment="1">
      <alignment horizontal="right" vertical="center"/>
    </xf>
    <xf numFmtId="176" fontId="1" fillId="2" borderId="49" xfId="0" applyNumberFormat="1" applyFont="1" applyFill="1" applyBorder="1" applyAlignment="1">
      <alignment horizontal="right" vertical="center"/>
    </xf>
    <xf numFmtId="0" fontId="8" fillId="3" borderId="9" xfId="0" applyFont="1" applyFill="1" applyBorder="1" applyAlignment="1">
      <alignment vertical="center"/>
    </xf>
    <xf numFmtId="0" fontId="1" fillId="0" borderId="50" xfId="0" applyFont="1" applyFill="1" applyBorder="1" applyAlignment="1">
      <alignment horizontal="left" vertical="center" wrapText="1"/>
    </xf>
    <xf numFmtId="0" fontId="1" fillId="0" borderId="51" xfId="0" applyFont="1" applyFill="1" applyBorder="1" applyAlignment="1">
      <alignment horizontal="left" vertical="center" wrapText="1"/>
    </xf>
    <xf numFmtId="176" fontId="1" fillId="0" borderId="52" xfId="0" applyNumberFormat="1" applyFont="1" applyFill="1" applyBorder="1" applyAlignment="1">
      <alignment horizontal="right" vertical="center"/>
    </xf>
    <xf numFmtId="176" fontId="1" fillId="0" borderId="50" xfId="0" applyNumberFormat="1" applyFont="1" applyFill="1" applyBorder="1" applyAlignment="1">
      <alignment horizontal="right" vertical="center"/>
    </xf>
    <xf numFmtId="176" fontId="1" fillId="0" borderId="54" xfId="0" applyNumberFormat="1" applyFont="1" applyFill="1" applyBorder="1" applyAlignment="1">
      <alignment horizontal="center" vertical="center"/>
    </xf>
    <xf numFmtId="176" fontId="1" fillId="3" borderId="54" xfId="0" applyNumberFormat="1" applyFont="1" applyFill="1" applyBorder="1" applyAlignment="1">
      <alignment horizontal="right" vertical="center"/>
    </xf>
    <xf numFmtId="176" fontId="1" fillId="3" borderId="55" xfId="0" applyNumberFormat="1" applyFont="1" applyFill="1" applyBorder="1" applyAlignment="1">
      <alignment horizontal="left" vertical="center"/>
    </xf>
    <xf numFmtId="176" fontId="1" fillId="3" borderId="56" xfId="0" applyNumberFormat="1" applyFont="1" applyFill="1" applyBorder="1" applyAlignment="1">
      <alignment horizontal="left" vertical="center"/>
    </xf>
    <xf numFmtId="0" fontId="7" fillId="3" borderId="36" xfId="0" applyFont="1" applyFill="1" applyBorder="1" applyAlignment="1">
      <alignment vertical="center"/>
    </xf>
    <xf numFmtId="3" fontId="1" fillId="0" borderId="19" xfId="0" applyNumberFormat="1" applyFont="1" applyFill="1" applyBorder="1" applyAlignment="1">
      <alignment horizontal="center" vertical="center" wrapText="1"/>
    </xf>
    <xf numFmtId="176" fontId="1" fillId="0" borderId="53" xfId="0" applyNumberFormat="1" applyFont="1" applyFill="1" applyBorder="1" applyAlignment="1">
      <alignment horizontal="right" vertical="center"/>
    </xf>
    <xf numFmtId="176" fontId="1" fillId="0" borderId="18" xfId="0" applyNumberFormat="1" applyFont="1" applyFill="1" applyBorder="1" applyAlignment="1">
      <alignment horizontal="right" vertical="center"/>
    </xf>
    <xf numFmtId="0" fontId="13" fillId="3" borderId="0" xfId="0" applyFont="1" applyFill="1" applyAlignment="1">
      <alignment vertical="center"/>
    </xf>
    <xf numFmtId="0" fontId="14" fillId="3" borderId="0" xfId="0" applyFont="1" applyFill="1" applyAlignment="1">
      <alignment vertical="center"/>
    </xf>
    <xf numFmtId="0" fontId="7" fillId="3" borderId="1" xfId="0" applyFont="1" applyFill="1" applyBorder="1" applyAlignment="1">
      <alignment vertical="center"/>
    </xf>
    <xf numFmtId="0" fontId="7" fillId="3" borderId="57" xfId="0" applyFont="1" applyFill="1" applyBorder="1" applyAlignment="1">
      <alignment vertical="center"/>
    </xf>
    <xf numFmtId="177" fontId="8" fillId="3" borderId="21" xfId="0" applyNumberFormat="1" applyFont="1" applyFill="1" applyBorder="1" applyAlignment="1">
      <alignment vertical="center"/>
    </xf>
    <xf numFmtId="0" fontId="16" fillId="3" borderId="0" xfId="0" applyFont="1" applyFill="1" applyAlignment="1">
      <alignment vertical="center"/>
    </xf>
    <xf numFmtId="0" fontId="17" fillId="3" borderId="0" xfId="0" applyFont="1" applyFill="1" applyAlignment="1">
      <alignment vertical="center"/>
    </xf>
    <xf numFmtId="0" fontId="16" fillId="3" borderId="0" xfId="0" applyFont="1" applyFill="1" applyAlignment="1">
      <alignment vertical="top"/>
    </xf>
    <xf numFmtId="0" fontId="18" fillId="3" borderId="0" xfId="0" applyFont="1" applyFill="1" applyAlignment="1">
      <alignment vertical="center"/>
    </xf>
    <xf numFmtId="0" fontId="15" fillId="3" borderId="36" xfId="0" applyFont="1" applyFill="1" applyBorder="1" applyAlignment="1">
      <alignment horizontal="left" vertical="center"/>
    </xf>
    <xf numFmtId="0" fontId="7" fillId="3" borderId="36" xfId="0" applyFont="1" applyFill="1" applyBorder="1" applyAlignment="1">
      <alignment horizontal="left" vertical="center"/>
    </xf>
    <xf numFmtId="0" fontId="7" fillId="3" borderId="37" xfId="0" applyFont="1" applyFill="1" applyBorder="1" applyAlignment="1">
      <alignment horizontal="left" vertical="center"/>
    </xf>
    <xf numFmtId="3" fontId="12" fillId="3" borderId="10" xfId="0" applyNumberFormat="1" applyFont="1" applyFill="1" applyBorder="1" applyAlignment="1">
      <alignment horizontal="right" vertical="center" wrapText="1"/>
    </xf>
    <xf numFmtId="3" fontId="1" fillId="3" borderId="11" xfId="0" applyNumberFormat="1" applyFont="1" applyFill="1" applyBorder="1" applyAlignment="1">
      <alignment horizontal="right" vertical="center" wrapText="1"/>
    </xf>
    <xf numFmtId="177" fontId="20" fillId="2" borderId="21" xfId="0" applyNumberFormat="1" applyFont="1" applyFill="1" applyBorder="1" applyAlignment="1">
      <alignment horizontal="right" vertical="center" wrapText="1"/>
    </xf>
    <xf numFmtId="177" fontId="20" fillId="2" borderId="22" xfId="0" applyNumberFormat="1" applyFont="1" applyFill="1" applyBorder="1" applyAlignment="1">
      <alignment horizontal="righ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68405-F3ED-4F42-B7AC-962B05E3E585}">
  <sheetPr>
    <pageSetUpPr fitToPage="1"/>
  </sheetPr>
  <dimension ref="B1:S54"/>
  <sheetViews>
    <sheetView showGridLines="0" tabSelected="1" view="pageBreakPreview" topLeftCell="A34" zoomScale="80" zoomScaleNormal="100" zoomScaleSheetLayoutView="80" workbookViewId="0">
      <selection activeCell="K43" sqref="K43"/>
    </sheetView>
  </sheetViews>
  <sheetFormatPr defaultRowHeight="36" customHeight="1" x14ac:dyDescent="0.15"/>
  <cols>
    <col min="1" max="1" width="3.625" style="6" customWidth="1"/>
    <col min="2" max="2" width="3.625" style="14" customWidth="1"/>
    <col min="3" max="3" width="3.625" style="6" customWidth="1"/>
    <col min="4" max="5" width="36.625" style="6" customWidth="1"/>
    <col min="6" max="6" width="8.5" style="6" customWidth="1"/>
    <col min="7" max="7" width="3.125" style="6" bestFit="1" customWidth="1"/>
    <col min="8" max="8" width="10.75" style="6" bestFit="1" customWidth="1"/>
    <col min="9" max="9" width="3.125" style="6" bestFit="1" customWidth="1"/>
    <col min="10" max="10" width="16.625" style="6" customWidth="1"/>
    <col min="11" max="11" width="16.875" style="6" customWidth="1"/>
    <col min="12" max="16384" width="9" style="6"/>
  </cols>
  <sheetData>
    <row r="1" spans="2:19" ht="36" customHeight="1" x14ac:dyDescent="0.15">
      <c r="B1" s="5"/>
    </row>
    <row r="2" spans="2:19" ht="36" customHeight="1" x14ac:dyDescent="0.15">
      <c r="B2" s="7" t="s">
        <v>25</v>
      </c>
      <c r="C2" s="7"/>
      <c r="D2" s="7"/>
      <c r="K2" s="8"/>
    </row>
    <row r="3" spans="2:19" ht="36" customHeight="1" x14ac:dyDescent="0.15">
      <c r="B3" s="9" t="s">
        <v>7</v>
      </c>
      <c r="C3" s="9"/>
      <c r="D3" s="9"/>
      <c r="E3" s="9"/>
      <c r="F3" s="9"/>
      <c r="G3" s="9"/>
      <c r="H3" s="9"/>
      <c r="I3" s="9"/>
      <c r="J3" s="9"/>
      <c r="K3" s="9"/>
    </row>
    <row r="4" spans="2:19" ht="36" customHeight="1" x14ac:dyDescent="0.15">
      <c r="B4" s="10"/>
      <c r="C4" s="10"/>
      <c r="D4" s="10"/>
      <c r="E4" s="10"/>
      <c r="F4" s="10"/>
      <c r="G4" s="10"/>
      <c r="H4" s="10"/>
      <c r="I4" s="10"/>
      <c r="J4" s="10"/>
      <c r="K4" s="10"/>
    </row>
    <row r="5" spans="2:19" ht="36" customHeight="1" x14ac:dyDescent="0.25">
      <c r="B5" s="10"/>
      <c r="C5" s="11" t="s">
        <v>37</v>
      </c>
      <c r="D5" s="12"/>
      <c r="E5" s="11"/>
      <c r="F5" s="11"/>
      <c r="G5" s="13"/>
      <c r="H5" s="13"/>
      <c r="I5" s="13"/>
      <c r="J5" s="10"/>
      <c r="K5" s="10"/>
    </row>
    <row r="6" spans="2:19" ht="36" customHeight="1" x14ac:dyDescent="0.15">
      <c r="B6" s="7"/>
    </row>
    <row r="7" spans="2:19" ht="36" customHeight="1" x14ac:dyDescent="0.2">
      <c r="C7" s="15" t="s">
        <v>13</v>
      </c>
      <c r="D7" s="16"/>
      <c r="E7" s="17"/>
      <c r="F7" s="17"/>
      <c r="G7" s="17"/>
      <c r="H7" s="17"/>
      <c r="I7" s="17"/>
      <c r="K7" s="18" t="s">
        <v>0</v>
      </c>
    </row>
    <row r="8" spans="2:19" ht="54.75" customHeight="1" thickBot="1" x14ac:dyDescent="0.2">
      <c r="C8" s="19" t="s">
        <v>1</v>
      </c>
      <c r="D8" s="20"/>
      <c r="E8" s="21" t="s">
        <v>2</v>
      </c>
      <c r="F8" s="22" t="s">
        <v>17</v>
      </c>
      <c r="G8" s="23" t="s">
        <v>21</v>
      </c>
      <c r="H8" s="24" t="s">
        <v>18</v>
      </c>
      <c r="I8" s="25" t="s">
        <v>22</v>
      </c>
      <c r="J8" s="22" t="s">
        <v>19</v>
      </c>
      <c r="K8" s="26" t="s">
        <v>20</v>
      </c>
      <c r="L8" s="27"/>
    </row>
    <row r="9" spans="2:19" ht="36" customHeight="1" thickTop="1" x14ac:dyDescent="0.15">
      <c r="C9" s="64" t="s">
        <v>24</v>
      </c>
      <c r="D9" s="28"/>
      <c r="E9" s="28"/>
      <c r="F9" s="28"/>
      <c r="G9" s="28"/>
      <c r="H9" s="28"/>
      <c r="I9" s="28"/>
      <c r="J9" s="28"/>
      <c r="K9" s="29"/>
    </row>
    <row r="10" spans="2:19" ht="36" customHeight="1" x14ac:dyDescent="0.15">
      <c r="C10" s="30"/>
      <c r="D10" s="82"/>
      <c r="E10" s="82"/>
      <c r="F10" s="58"/>
      <c r="G10" s="31" t="s">
        <v>21</v>
      </c>
      <c r="H10" s="79"/>
      <c r="I10" s="33" t="s">
        <v>22</v>
      </c>
      <c r="J10" s="60"/>
      <c r="K10" s="87" t="str">
        <f>IF(F10="","",F10*J10)</f>
        <v/>
      </c>
    </row>
    <row r="11" spans="2:19" ht="36" customHeight="1" thickBot="1" x14ac:dyDescent="0.2">
      <c r="C11" s="34"/>
      <c r="D11" s="83"/>
      <c r="E11" s="84"/>
      <c r="F11" s="59"/>
      <c r="G11" s="35" t="s">
        <v>21</v>
      </c>
      <c r="H11" s="80"/>
      <c r="I11" s="36" t="s">
        <v>22</v>
      </c>
      <c r="J11" s="61"/>
      <c r="K11" s="86" t="str">
        <f>IF(F11="","",F11*J11)</f>
        <v/>
      </c>
    </row>
    <row r="12" spans="2:19" ht="36" customHeight="1" thickTop="1" thickBot="1" x14ac:dyDescent="0.2">
      <c r="C12" s="37"/>
      <c r="D12" s="38"/>
      <c r="E12" s="3"/>
      <c r="F12" s="4"/>
      <c r="G12" s="4"/>
      <c r="H12" s="4"/>
      <c r="I12" s="4"/>
      <c r="J12" s="65" t="s">
        <v>3</v>
      </c>
      <c r="K12" s="57">
        <f>SUM(K10:K11)</f>
        <v>0</v>
      </c>
      <c r="L12" s="37"/>
    </row>
    <row r="13" spans="2:19" ht="36" customHeight="1" thickTop="1" x14ac:dyDescent="0.15">
      <c r="C13" s="67" t="s">
        <v>8</v>
      </c>
      <c r="D13" s="39"/>
      <c r="E13" s="40"/>
      <c r="F13" s="40"/>
      <c r="G13" s="40"/>
      <c r="H13" s="40"/>
      <c r="I13" s="40"/>
      <c r="J13" s="40"/>
      <c r="K13" s="41"/>
    </row>
    <row r="14" spans="2:19" ht="36" customHeight="1" x14ac:dyDescent="0.15">
      <c r="C14" s="42"/>
      <c r="D14" s="82"/>
      <c r="E14" s="82"/>
      <c r="F14" s="58"/>
      <c r="G14" s="32" t="s">
        <v>21</v>
      </c>
      <c r="H14" s="79"/>
      <c r="I14" s="33" t="s">
        <v>22</v>
      </c>
      <c r="J14" s="60"/>
      <c r="K14" s="56" t="str">
        <f>IF(F14="","",F14*J14)</f>
        <v/>
      </c>
    </row>
    <row r="15" spans="2:19" ht="36" customHeight="1" thickBot="1" x14ac:dyDescent="0.2">
      <c r="C15" s="43"/>
      <c r="D15" s="83"/>
      <c r="E15" s="84"/>
      <c r="F15" s="62"/>
      <c r="G15" s="44" t="s">
        <v>21</v>
      </c>
      <c r="H15" s="81"/>
      <c r="I15" s="45" t="s">
        <v>22</v>
      </c>
      <c r="J15" s="63"/>
      <c r="K15" s="85" t="str">
        <f>IF(F15="","",F15*J15)</f>
        <v/>
      </c>
      <c r="P15" s="37"/>
      <c r="Q15" s="37"/>
      <c r="R15" s="37"/>
      <c r="S15" s="37"/>
    </row>
    <row r="16" spans="2:19" ht="36" customHeight="1" thickTop="1" thickBot="1" x14ac:dyDescent="0.2">
      <c r="C16" s="46"/>
      <c r="D16" s="46"/>
      <c r="E16" s="1"/>
      <c r="F16" s="2"/>
      <c r="G16" s="2"/>
      <c r="H16" s="2"/>
      <c r="I16" s="2"/>
      <c r="J16" s="66" t="s">
        <v>14</v>
      </c>
      <c r="K16" s="57">
        <f>SUM(K14:K15)</f>
        <v>0</v>
      </c>
      <c r="P16" s="37"/>
      <c r="Q16" s="37"/>
      <c r="R16" s="37"/>
      <c r="S16" s="37"/>
    </row>
    <row r="17" spans="3:19" ht="36" customHeight="1" thickTop="1" x14ac:dyDescent="0.15">
      <c r="C17" s="67" t="s">
        <v>34</v>
      </c>
      <c r="D17" s="39"/>
      <c r="E17" s="40"/>
      <c r="F17" s="40"/>
      <c r="G17" s="40"/>
      <c r="H17" s="40"/>
      <c r="I17" s="111"/>
      <c r="J17" s="40"/>
      <c r="K17" s="41"/>
    </row>
    <row r="18" spans="3:19" ht="36" customHeight="1" x14ac:dyDescent="0.15">
      <c r="C18" s="102"/>
      <c r="D18" s="127" t="s">
        <v>32</v>
      </c>
      <c r="E18" s="128"/>
      <c r="F18" s="114"/>
      <c r="G18" s="32" t="s">
        <v>21</v>
      </c>
      <c r="H18" s="112" t="s">
        <v>31</v>
      </c>
      <c r="I18" s="110" t="s">
        <v>22</v>
      </c>
      <c r="J18" s="113">
        <v>100000</v>
      </c>
      <c r="K18" s="87" t="str">
        <f>IF(F18="","",F18*J18)</f>
        <v/>
      </c>
    </row>
    <row r="19" spans="3:19" ht="36" customHeight="1" x14ac:dyDescent="0.15">
      <c r="C19" s="42"/>
      <c r="D19" s="103"/>
      <c r="E19" s="104"/>
      <c r="F19" s="105"/>
      <c r="G19" s="108" t="s">
        <v>21</v>
      </c>
      <c r="H19" s="107"/>
      <c r="I19" s="109" t="s">
        <v>22</v>
      </c>
      <c r="J19" s="106"/>
      <c r="K19" s="86" t="str">
        <f>IF(F19="","",F19*J19)</f>
        <v/>
      </c>
    </row>
    <row r="20" spans="3:19" ht="36" customHeight="1" thickBot="1" x14ac:dyDescent="0.2">
      <c r="C20" s="43"/>
      <c r="D20" s="83"/>
      <c r="E20" s="84"/>
      <c r="F20" s="62"/>
      <c r="G20" s="44" t="s">
        <v>21</v>
      </c>
      <c r="H20" s="81"/>
      <c r="I20" s="45" t="s">
        <v>22</v>
      </c>
      <c r="J20" s="63"/>
      <c r="K20" s="85" t="str">
        <f>IF(F20="","",F20*J20)</f>
        <v/>
      </c>
      <c r="P20" s="37"/>
      <c r="Q20" s="37"/>
      <c r="R20" s="37"/>
      <c r="S20" s="37"/>
    </row>
    <row r="21" spans="3:19" ht="36" customHeight="1" thickTop="1" thickBot="1" x14ac:dyDescent="0.2">
      <c r="C21" s="46"/>
      <c r="D21" s="46"/>
      <c r="E21" s="98"/>
      <c r="F21" s="90"/>
      <c r="G21" s="90"/>
      <c r="H21" s="90"/>
      <c r="I21" s="90"/>
      <c r="J21" s="91" t="s">
        <v>33</v>
      </c>
      <c r="K21" s="99">
        <f>SUM(K19:K20)</f>
        <v>0</v>
      </c>
      <c r="P21" s="37"/>
      <c r="Q21" s="37"/>
      <c r="R21" s="37"/>
      <c r="S21" s="37"/>
    </row>
    <row r="22" spans="3:19" ht="36" customHeight="1" thickBot="1" x14ac:dyDescent="0.2">
      <c r="C22" s="46"/>
      <c r="D22" s="46"/>
      <c r="E22" s="97"/>
      <c r="F22" s="94"/>
      <c r="G22" s="94"/>
      <c r="H22" s="94"/>
      <c r="I22" s="94"/>
      <c r="J22" s="100" t="s">
        <v>29</v>
      </c>
      <c r="K22" s="101">
        <f>MIN(K21,K18)</f>
        <v>0</v>
      </c>
      <c r="P22" s="37"/>
      <c r="Q22" s="37"/>
      <c r="R22" s="37"/>
      <c r="S22" s="37"/>
    </row>
    <row r="23" spans="3:19" ht="36" customHeight="1" thickTop="1" x14ac:dyDescent="0.15">
      <c r="C23" s="67" t="s">
        <v>38</v>
      </c>
      <c r="D23" s="39"/>
      <c r="E23" s="40"/>
      <c r="F23" s="40"/>
      <c r="G23" s="40"/>
      <c r="H23" s="40"/>
      <c r="I23" s="40"/>
      <c r="J23" s="40"/>
      <c r="K23" s="41"/>
    </row>
    <row r="24" spans="3:19" ht="36" customHeight="1" x14ac:dyDescent="0.15">
      <c r="C24" s="42"/>
      <c r="D24" s="82"/>
      <c r="E24" s="82"/>
      <c r="F24" s="58"/>
      <c r="G24" s="32" t="s">
        <v>21</v>
      </c>
      <c r="H24" s="79"/>
      <c r="I24" s="33" t="s">
        <v>22</v>
      </c>
      <c r="J24" s="60"/>
      <c r="K24" s="56" t="str">
        <f>IF(F24="","",F24*J24)</f>
        <v/>
      </c>
    </row>
    <row r="25" spans="3:19" ht="36" customHeight="1" thickBot="1" x14ac:dyDescent="0.2">
      <c r="C25" s="43"/>
      <c r="D25" s="83"/>
      <c r="E25" s="84"/>
      <c r="F25" s="62"/>
      <c r="G25" s="44" t="s">
        <v>21</v>
      </c>
      <c r="H25" s="81"/>
      <c r="I25" s="45" t="s">
        <v>22</v>
      </c>
      <c r="J25" s="63"/>
      <c r="K25" s="85" t="str">
        <f>IF(F25="","",F25*J25)</f>
        <v/>
      </c>
      <c r="P25" s="37"/>
      <c r="Q25" s="37"/>
      <c r="R25" s="37"/>
      <c r="S25" s="37"/>
    </row>
    <row r="26" spans="3:19" ht="36" customHeight="1" thickTop="1" thickBot="1" x14ac:dyDescent="0.2">
      <c r="C26" s="46"/>
      <c r="D26" s="46"/>
      <c r="E26" s="1"/>
      <c r="F26" s="2"/>
      <c r="G26" s="2"/>
      <c r="H26" s="2"/>
      <c r="I26" s="2"/>
      <c r="J26" s="66" t="s">
        <v>35</v>
      </c>
      <c r="K26" s="57">
        <f>SUM(K24:K25)</f>
        <v>0</v>
      </c>
      <c r="P26" s="37"/>
      <c r="Q26" s="37"/>
      <c r="R26" s="37"/>
      <c r="S26" s="37"/>
    </row>
    <row r="27" spans="3:19" ht="36" customHeight="1" thickTop="1" x14ac:dyDescent="0.15">
      <c r="C27" s="67" t="s">
        <v>44</v>
      </c>
      <c r="D27" s="39"/>
      <c r="E27" s="40"/>
      <c r="F27" s="40"/>
      <c r="G27" s="40"/>
      <c r="H27" s="40"/>
      <c r="I27" s="40"/>
      <c r="J27" s="40"/>
      <c r="K27" s="41"/>
    </row>
    <row r="28" spans="3:19" ht="36" customHeight="1" x14ac:dyDescent="0.15">
      <c r="C28" s="42"/>
      <c r="D28" s="82"/>
      <c r="E28" s="82"/>
      <c r="F28" s="58"/>
      <c r="G28" s="32" t="s">
        <v>21</v>
      </c>
      <c r="H28" s="79"/>
      <c r="I28" s="33" t="s">
        <v>22</v>
      </c>
      <c r="J28" s="60"/>
      <c r="K28" s="56" t="str">
        <f>IF(F28="","",F28*J28)</f>
        <v/>
      </c>
    </row>
    <row r="29" spans="3:19" ht="36" customHeight="1" thickBot="1" x14ac:dyDescent="0.2">
      <c r="C29" s="43"/>
      <c r="D29" s="83"/>
      <c r="E29" s="84"/>
      <c r="F29" s="62"/>
      <c r="G29" s="44" t="s">
        <v>21</v>
      </c>
      <c r="H29" s="81"/>
      <c r="I29" s="45" t="s">
        <v>22</v>
      </c>
      <c r="J29" s="63"/>
      <c r="K29" s="85" t="str">
        <f>IF(F29="","",F29*J29)</f>
        <v/>
      </c>
      <c r="P29" s="37"/>
      <c r="Q29" s="37"/>
      <c r="R29" s="37"/>
      <c r="S29" s="37"/>
    </row>
    <row r="30" spans="3:19" ht="36" customHeight="1" thickTop="1" thickBot="1" x14ac:dyDescent="0.2">
      <c r="C30" s="46"/>
      <c r="D30" s="46"/>
      <c r="E30" s="1"/>
      <c r="F30" s="2"/>
      <c r="G30" s="2"/>
      <c r="H30" s="2"/>
      <c r="I30" s="2"/>
      <c r="J30" s="66" t="s">
        <v>43</v>
      </c>
      <c r="K30" s="57">
        <f>SUM(K28:K29)</f>
        <v>0</v>
      </c>
      <c r="P30" s="37"/>
      <c r="Q30" s="37"/>
      <c r="R30" s="37"/>
      <c r="S30" s="37"/>
    </row>
    <row r="31" spans="3:19" ht="36" customHeight="1" thickTop="1" x14ac:dyDescent="0.15">
      <c r="C31" s="67" t="s">
        <v>39</v>
      </c>
      <c r="D31" s="39"/>
      <c r="E31" s="40"/>
      <c r="F31" s="117"/>
      <c r="G31" s="40"/>
      <c r="H31" s="40"/>
      <c r="I31" s="40"/>
      <c r="J31" s="40"/>
      <c r="K31" s="118"/>
    </row>
    <row r="32" spans="3:19" ht="36" customHeight="1" x14ac:dyDescent="0.15">
      <c r="C32" s="42"/>
      <c r="D32" s="82"/>
      <c r="E32" s="82"/>
      <c r="F32" s="58"/>
      <c r="G32" s="32" t="s">
        <v>21</v>
      </c>
      <c r="H32" s="79"/>
      <c r="I32" s="33" t="s">
        <v>22</v>
      </c>
      <c r="J32" s="88"/>
      <c r="K32" s="56" t="str">
        <f>IF(F32="","",F32*J32)</f>
        <v/>
      </c>
    </row>
    <row r="33" spans="2:19" ht="36" customHeight="1" thickBot="1" x14ac:dyDescent="0.2">
      <c r="C33" s="43"/>
      <c r="D33" s="83"/>
      <c r="E33" s="84"/>
      <c r="F33" s="62"/>
      <c r="G33" s="44" t="s">
        <v>21</v>
      </c>
      <c r="H33" s="81"/>
      <c r="I33" s="45" t="s">
        <v>22</v>
      </c>
      <c r="J33" s="63"/>
      <c r="K33" s="85" t="str">
        <f>IF(F33="","",F33*J33)</f>
        <v/>
      </c>
      <c r="P33" s="37"/>
      <c r="Q33" s="37"/>
      <c r="R33" s="37"/>
      <c r="S33" s="37"/>
    </row>
    <row r="34" spans="2:19" ht="36" customHeight="1" thickTop="1" thickBot="1" x14ac:dyDescent="0.2">
      <c r="C34" s="46"/>
      <c r="D34" s="46"/>
      <c r="E34" s="89"/>
      <c r="F34" s="90"/>
      <c r="G34" s="90"/>
      <c r="H34" s="90"/>
      <c r="I34" s="90"/>
      <c r="J34" s="91" t="s">
        <v>33</v>
      </c>
      <c r="K34" s="92">
        <v>0</v>
      </c>
      <c r="P34" s="37"/>
      <c r="Q34" s="37"/>
      <c r="R34" s="37"/>
      <c r="S34" s="37"/>
    </row>
    <row r="35" spans="2:19" ht="36" customHeight="1" thickBot="1" x14ac:dyDescent="0.2">
      <c r="C35" s="46"/>
      <c r="D35" s="46"/>
      <c r="E35" s="93"/>
      <c r="F35" s="94"/>
      <c r="G35" s="94"/>
      <c r="H35" s="94"/>
      <c r="I35" s="94"/>
      <c r="J35" s="95" t="s">
        <v>42</v>
      </c>
      <c r="K35" s="96">
        <f>MIN(K34,50000)</f>
        <v>0</v>
      </c>
      <c r="P35" s="37"/>
      <c r="Q35" s="37"/>
      <c r="R35" s="37"/>
      <c r="S35" s="37"/>
    </row>
    <row r="36" spans="2:19" ht="36" customHeight="1" thickTop="1" x14ac:dyDescent="0.15">
      <c r="C36" s="67" t="s">
        <v>40</v>
      </c>
      <c r="D36" s="39"/>
      <c r="E36" s="40"/>
      <c r="F36" s="40"/>
      <c r="G36" s="40"/>
      <c r="H36" s="40"/>
      <c r="I36" s="40"/>
      <c r="J36" s="40"/>
      <c r="K36" s="41"/>
    </row>
    <row r="37" spans="2:19" ht="36" customHeight="1" x14ac:dyDescent="0.15">
      <c r="C37" s="42"/>
      <c r="D37" s="82"/>
      <c r="E37" s="82"/>
      <c r="F37" s="58"/>
      <c r="G37" s="32" t="s">
        <v>21</v>
      </c>
      <c r="H37" s="79"/>
      <c r="I37" s="33" t="s">
        <v>22</v>
      </c>
      <c r="J37" s="60"/>
      <c r="K37" s="56" t="str">
        <f>IF(F37="","",F37*J37)</f>
        <v/>
      </c>
    </row>
    <row r="38" spans="2:19" ht="36" customHeight="1" thickBot="1" x14ac:dyDescent="0.2">
      <c r="C38" s="43"/>
      <c r="D38" s="83"/>
      <c r="E38" s="84"/>
      <c r="F38" s="62"/>
      <c r="G38" s="44" t="s">
        <v>21</v>
      </c>
      <c r="H38" s="81"/>
      <c r="I38" s="45" t="s">
        <v>22</v>
      </c>
      <c r="J38" s="63"/>
      <c r="K38" s="85" t="str">
        <f>IF(F38="","",F38*J38)</f>
        <v/>
      </c>
      <c r="P38" s="37"/>
      <c r="Q38" s="37"/>
      <c r="R38" s="37"/>
      <c r="S38" s="37"/>
    </row>
    <row r="39" spans="2:19" ht="36" customHeight="1" thickTop="1" thickBot="1" x14ac:dyDescent="0.2">
      <c r="C39" s="46"/>
      <c r="D39" s="46"/>
      <c r="E39" s="1"/>
      <c r="F39" s="2"/>
      <c r="G39" s="2"/>
      <c r="H39" s="2"/>
      <c r="I39" s="2"/>
      <c r="J39" s="66" t="s">
        <v>41</v>
      </c>
      <c r="K39" s="57">
        <f>SUM(K37:K38)</f>
        <v>0</v>
      </c>
      <c r="P39" s="37"/>
      <c r="Q39" s="37"/>
      <c r="R39" s="37"/>
      <c r="S39" s="37"/>
    </row>
    <row r="40" spans="2:19" ht="36" customHeight="1" thickTop="1" x14ac:dyDescent="0.15">
      <c r="C40" s="47"/>
      <c r="D40" s="47"/>
      <c r="E40" s="47"/>
      <c r="F40" s="47"/>
      <c r="G40" s="47"/>
      <c r="H40" s="47"/>
      <c r="I40" s="47"/>
      <c r="J40" s="47"/>
      <c r="K40" s="48"/>
      <c r="L40" s="37"/>
      <c r="P40" s="37"/>
      <c r="Q40" s="37"/>
      <c r="R40" s="37"/>
      <c r="S40" s="37"/>
    </row>
    <row r="41" spans="2:19" ht="36" customHeight="1" thickBot="1" x14ac:dyDescent="0.2">
      <c r="C41" s="47"/>
      <c r="D41" s="47"/>
      <c r="E41" s="47"/>
      <c r="F41" s="47"/>
      <c r="G41" s="47"/>
      <c r="H41" s="47"/>
      <c r="I41" s="47"/>
      <c r="J41" s="47"/>
      <c r="K41" s="48"/>
      <c r="L41" s="37"/>
      <c r="P41" s="37"/>
      <c r="Q41" s="37"/>
      <c r="R41" s="37"/>
      <c r="S41" s="37"/>
    </row>
    <row r="42" spans="2:19" ht="36" customHeight="1" thickTop="1" thickBot="1" x14ac:dyDescent="0.2">
      <c r="C42" s="49"/>
      <c r="D42" s="47"/>
      <c r="E42" s="73" t="s">
        <v>10</v>
      </c>
      <c r="F42" s="129" t="s">
        <v>45</v>
      </c>
      <c r="G42" s="129"/>
      <c r="H42" s="129"/>
      <c r="I42" s="129"/>
      <c r="J42" s="130"/>
      <c r="K42" s="74">
        <f>K12+K16+K22+K35+K39+K30+K26</f>
        <v>0</v>
      </c>
    </row>
    <row r="43" spans="2:19" ht="36" customHeight="1" thickTop="1" x14ac:dyDescent="0.15">
      <c r="C43" s="49"/>
      <c r="D43" s="47"/>
      <c r="E43" s="71" t="s">
        <v>15</v>
      </c>
      <c r="F43" s="124" t="s">
        <v>28</v>
      </c>
      <c r="G43" s="125"/>
      <c r="H43" s="125"/>
      <c r="I43" s="125"/>
      <c r="J43" s="126"/>
      <c r="K43" s="72"/>
    </row>
    <row r="44" spans="2:19" ht="36" customHeight="1" x14ac:dyDescent="0.15">
      <c r="C44" s="49"/>
      <c r="D44" s="47"/>
      <c r="E44" s="50" t="s">
        <v>12</v>
      </c>
      <c r="F44" s="68"/>
      <c r="G44" s="68"/>
      <c r="H44" s="68"/>
      <c r="I44" s="68"/>
      <c r="J44" s="69" t="s">
        <v>11</v>
      </c>
      <c r="K44" s="70">
        <f>ROUNDDOWN(MIN(K43,K42),-3)</f>
        <v>0</v>
      </c>
    </row>
    <row r="45" spans="2:19" ht="36" customHeight="1" thickBot="1" x14ac:dyDescent="0.2">
      <c r="C45" s="49"/>
      <c r="D45" s="49"/>
      <c r="E45" s="49"/>
      <c r="J45" s="51"/>
      <c r="K45" s="52" t="s">
        <v>16</v>
      </c>
    </row>
    <row r="46" spans="2:19" ht="36" customHeight="1" thickTop="1" thickBot="1" x14ac:dyDescent="0.2">
      <c r="B46" s="53"/>
      <c r="C46" s="54"/>
      <c r="E46" s="76" t="s">
        <v>23</v>
      </c>
      <c r="F46" s="119" t="s">
        <v>36</v>
      </c>
      <c r="G46" s="77"/>
      <c r="H46" s="77"/>
      <c r="I46" s="77"/>
      <c r="J46" s="78"/>
      <c r="K46" s="75">
        <f>K44</f>
        <v>0</v>
      </c>
    </row>
    <row r="47" spans="2:19" ht="36" customHeight="1" thickTop="1" x14ac:dyDescent="0.15">
      <c r="B47" s="53"/>
      <c r="C47" s="54"/>
      <c r="J47" s="37"/>
      <c r="K47" s="37"/>
    </row>
    <row r="48" spans="2:19" ht="24.95" customHeight="1" x14ac:dyDescent="0.15">
      <c r="C48" s="54" t="s">
        <v>4</v>
      </c>
      <c r="D48" s="55"/>
      <c r="E48" s="55"/>
      <c r="F48" s="55"/>
      <c r="G48" s="55"/>
      <c r="H48" s="55"/>
      <c r="I48" s="55"/>
    </row>
    <row r="49" spans="3:11" ht="30" customHeight="1" x14ac:dyDescent="0.15">
      <c r="C49" s="54">
        <v>1</v>
      </c>
      <c r="D49" s="54" t="s">
        <v>5</v>
      </c>
      <c r="E49" s="54"/>
      <c r="F49" s="54"/>
      <c r="G49" s="54"/>
      <c r="H49" s="54"/>
      <c r="I49" s="54"/>
      <c r="J49" s="54"/>
      <c r="K49" s="54"/>
    </row>
    <row r="50" spans="3:11" ht="30" customHeight="1" x14ac:dyDescent="0.15">
      <c r="C50" s="54">
        <v>2</v>
      </c>
      <c r="D50" s="54" t="s">
        <v>9</v>
      </c>
      <c r="E50" s="54"/>
      <c r="F50" s="54"/>
      <c r="G50" s="54"/>
      <c r="H50" s="54"/>
      <c r="I50" s="54"/>
      <c r="J50" s="54"/>
      <c r="K50" s="54"/>
    </row>
    <row r="51" spans="3:11" ht="30" customHeight="1" x14ac:dyDescent="0.15">
      <c r="C51" s="54">
        <v>3</v>
      </c>
      <c r="D51" s="54" t="s">
        <v>26</v>
      </c>
      <c r="E51" s="54"/>
      <c r="F51" s="54"/>
      <c r="G51" s="54"/>
      <c r="H51" s="54"/>
      <c r="I51" s="54"/>
      <c r="J51" s="54"/>
      <c r="K51" s="54"/>
    </row>
    <row r="52" spans="3:11" ht="30" customHeight="1" x14ac:dyDescent="0.15">
      <c r="C52" s="54">
        <v>4</v>
      </c>
      <c r="D52" s="54" t="s">
        <v>6</v>
      </c>
      <c r="E52" s="54"/>
      <c r="F52" s="54"/>
      <c r="G52" s="54"/>
      <c r="H52" s="54"/>
      <c r="I52" s="54"/>
      <c r="J52" s="54"/>
      <c r="K52" s="54"/>
    </row>
    <row r="53" spans="3:11" ht="30" customHeight="1" x14ac:dyDescent="0.15">
      <c r="C53" s="120">
        <v>5</v>
      </c>
      <c r="D53" s="120" t="s">
        <v>27</v>
      </c>
      <c r="E53" s="120"/>
      <c r="F53" s="120"/>
      <c r="G53" s="120"/>
      <c r="H53" s="120"/>
      <c r="I53" s="120"/>
      <c r="J53" s="115"/>
    </row>
    <row r="54" spans="3:11" ht="30" customHeight="1" x14ac:dyDescent="0.15">
      <c r="C54" s="121"/>
      <c r="D54" s="122" t="s">
        <v>30</v>
      </c>
      <c r="E54" s="123"/>
      <c r="F54" s="123"/>
      <c r="G54" s="123"/>
      <c r="H54" s="123"/>
      <c r="I54" s="123"/>
      <c r="J54" s="116"/>
    </row>
  </sheetData>
  <mergeCells count="3">
    <mergeCell ref="F42:J42"/>
    <mergeCell ref="F43:J43"/>
    <mergeCell ref="D18:E18"/>
  </mergeCells>
  <phoneticPr fontId="2"/>
  <printOptions horizontalCentered="1"/>
  <pageMargins left="0.59055118110236227" right="0.59055118110236227" top="0.59055118110236227" bottom="0.59055118110236227" header="0.51181102362204722" footer="0.51181102362204722"/>
  <pageSetup paperSize="9" scale="44"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確保　収支予算書</vt:lpstr>
      <vt:lpstr>'確保　収支予算書'!Print_Area</vt:lpstr>
    </vt:vector>
  </TitlesOfParts>
  <Company>Dynabook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三好 衛</dc:creator>
  <cp:lastModifiedBy>村田　桃子</cp:lastModifiedBy>
  <cp:lastPrinted>2025-03-19T03:06:28Z</cp:lastPrinted>
  <dcterms:created xsi:type="dcterms:W3CDTF">2023-06-19T00:16:07Z</dcterms:created>
  <dcterms:modified xsi:type="dcterms:W3CDTF">2026-03-30T09:05:24Z</dcterms:modified>
</cp:coreProperties>
</file>