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818" activeTab="0"/>
  </bookViews>
  <sheets>
    <sheet name="実績報告書（別紙様式５）" sheetId="1" r:id="rId1"/>
    <sheet name="事業所等一覧表（別紙様式５）添付書類１" sheetId="2" r:id="rId2"/>
    <sheet name="集計表" sheetId="3" r:id="rId3"/>
    <sheet name="【記載例ナシ】都道府県状況一覧表（別紙様式５）添付書類２" sheetId="4" r:id="rId4"/>
    <sheet name="【記載例ナシ】市町村一覧表（別紙様式５）添付書類３" sheetId="5" r:id="rId5"/>
  </sheets>
  <externalReferences>
    <externalReference r:id="rId8"/>
    <externalReference r:id="rId9"/>
    <externalReference r:id="rId10"/>
  </externalReferences>
  <definedNames>
    <definedName name="aug">#REF!</definedName>
    <definedName name="hujuly">'[2]reopen'!#REF!</definedName>
    <definedName name="hyou">'[2]reopen'!#REF!</definedName>
    <definedName name="jan">'[3]指定'!$A$5:$DD$85</definedName>
    <definedName name="july">#REF!</definedName>
    <definedName name="jun">#REF!</definedName>
    <definedName name="nov">#REF!</definedName>
    <definedName name="_xlnm.Print_Area" localSheetId="4">'【記載例ナシ】市町村一覧表（別紙様式５）添付書類３'!$A$1:$I$54</definedName>
    <definedName name="_xlnm.Print_Area" localSheetId="3">'【記載例ナシ】都道府県状況一覧表（別紙様式５）添付書類２'!$A$1:$I$55</definedName>
    <definedName name="_xlnm.Print_Area" localSheetId="1">'事業所等一覧表（別紙様式５）添付書類１'!$A$1:$O$41</definedName>
    <definedName name="_xlnm.Print_Area" localSheetId="0">'実績報告書（別紙様式５）'!$A$1:$CF$50</definedName>
    <definedName name="_xlnm.Print_Area" localSheetId="2">'集計表'!$A$1:$BH$84</definedName>
  </definedNames>
  <calcPr fullCalcOnLoad="1"/>
</workbook>
</file>

<file path=xl/comments3.xml><?xml version="1.0" encoding="utf-8"?>
<comments xmlns="http://schemas.openxmlformats.org/spreadsheetml/2006/main">
  <authors>
    <author>福岡県</author>
  </authors>
  <commentList>
    <comment ref="A12" authorId="0">
      <text>
        <r>
          <rPr>
            <b/>
            <sz val="10"/>
            <rFont val="ＭＳ Ｐゴシック"/>
            <family val="3"/>
          </rPr>
          <t>平成２８年度実績報告の対象は、
平成２８年４月～平成２９年３月サービス分
の加算額です。</t>
        </r>
      </text>
    </comment>
    <comment ref="K12" authorId="0">
      <text>
        <r>
          <rPr>
            <b/>
            <sz val="10"/>
            <rFont val="ＭＳ Ｐゴシック"/>
            <family val="3"/>
          </rPr>
          <t xml:space="preserve">＜賃金改善実施期間＞
介護報酬として受け取った加算を
賃金改善に充てた月を記載してください。
必要に応じて行を増やしてください。
</t>
        </r>
        <r>
          <rPr>
            <sz val="10"/>
            <rFont val="ＭＳ Ｐゴシック"/>
            <family val="3"/>
          </rPr>
          <t>※</t>
        </r>
        <r>
          <rPr>
            <u val="single"/>
            <sz val="10"/>
            <rFont val="ＭＳ Ｐゴシック"/>
            <family val="3"/>
          </rPr>
          <t xml:space="preserve">一時金や賞与で賃金改善する場合でも
</t>
        </r>
        <r>
          <rPr>
            <sz val="10"/>
            <rFont val="ＭＳ Ｐゴシック"/>
            <family val="3"/>
          </rPr>
          <t>　</t>
        </r>
        <r>
          <rPr>
            <u val="single"/>
            <sz val="10"/>
            <rFont val="ＭＳ Ｐゴシック"/>
            <family val="3"/>
          </rPr>
          <t>一年分の月給について記載してください。</t>
        </r>
      </text>
    </comment>
    <comment ref="AY64" authorId="0">
      <text>
        <r>
          <rPr>
            <sz val="9"/>
            <rFont val="ＭＳ Ｐゴシック"/>
            <family val="3"/>
          </rPr>
          <t>※賃金改善したことで、改善前よりも
増加した法定福利費の差分のみ
加味できます。
全額ではありません。</t>
        </r>
      </text>
    </comment>
  </commentList>
</comments>
</file>

<file path=xl/sharedStrings.xml><?xml version="1.0" encoding="utf-8"?>
<sst xmlns="http://schemas.openxmlformats.org/spreadsheetml/2006/main" count="687" uniqueCount="204">
  <si>
    <t>別紙様式５</t>
  </si>
  <si>
    <t>　福岡県知事　殿</t>
  </si>
  <si>
    <t>円</t>
  </si>
  <si>
    <t>平成</t>
  </si>
  <si>
    <t>年</t>
  </si>
  <si>
    <t>月</t>
  </si>
  <si>
    <t>上記について相違ないことを証明いたします。</t>
  </si>
  <si>
    <t>日</t>
  </si>
  <si>
    <t>（法人名）</t>
  </si>
  <si>
    <t>（代表者名）</t>
  </si>
  <si>
    <t>印</t>
  </si>
  <si>
    <t>別紙様式５（添付書類１）</t>
  </si>
  <si>
    <t>介護職員処遇改善実績報告書（事業所等一覧表）</t>
  </si>
  <si>
    <t>法人名</t>
  </si>
  <si>
    <t>　福　岡　県　</t>
  </si>
  <si>
    <t>介護保険事業所番号</t>
  </si>
  <si>
    <t>事業所名</t>
  </si>
  <si>
    <t>指定権者</t>
  </si>
  <si>
    <t>サービス名</t>
  </si>
  <si>
    <t>介護職員処遇改善加算額</t>
  </si>
  <si>
    <t>ページ数／総ページ数</t>
  </si>
  <si>
    <t>別紙様式５（添付書類２）</t>
  </si>
  <si>
    <t>介護職員処遇改善実績報告書（都道府県状況一覧表）</t>
  </si>
  <si>
    <t>法　人　名</t>
  </si>
  <si>
    <t>都道府県</t>
  </si>
  <si>
    <t>介護職員処遇改善加算額</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</si>
  <si>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</si>
  <si>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</si>
  <si>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</si>
  <si>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</si>
  <si>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</si>
  <si>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</si>
  <si>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</si>
  <si>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</si>
  <si>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</si>
  <si>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</si>
  <si>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</si>
  <si>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</si>
  <si>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</si>
  <si>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</si>
  <si>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</si>
  <si>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</si>
  <si>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</si>
  <si>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</si>
  <si>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</si>
  <si>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</si>
  <si>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</si>
  <si>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</si>
  <si>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</si>
  <si>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</si>
  <si>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</si>
  <si>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</si>
  <si>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</si>
  <si>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</si>
  <si>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</si>
  <si>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</si>
  <si>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</si>
  <si>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</si>
  <si>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</si>
  <si>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</si>
  <si>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</si>
  <si>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</si>
  <si>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</si>
  <si>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</si>
  <si>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</si>
  <si>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</si>
  <si>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</si>
  <si>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</si>
  <si>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</si>
  <si>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</si>
  <si>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</si>
  <si>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</si>
  <si>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</si>
  <si>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全国計</t>
  </si>
  <si>
    <t>※　本様式の作成にあたっては、積算の根拠となる資料を添付すること。</t>
  </si>
  <si>
    <t>別紙様式５（添付書類３）</t>
  </si>
  <si>
    <t>介護職員処遇改善実績報告書（市町村一覧表）（再掲）</t>
  </si>
  <si>
    <t>指定権者</t>
  </si>
  <si>
    <t>合計</t>
  </si>
  <si>
    <r>
      <rPr>
        <sz val="10"/>
        <color indexed="8"/>
        <rFont val="ＭＳ Ｐ明朝"/>
        <family val="1"/>
      </rPr>
      <t>　</t>
    </r>
    <r>
      <rPr>
        <u val="single"/>
        <sz val="10"/>
        <color indexed="8"/>
        <rFont val="ＭＳ Ｐ明朝"/>
        <family val="1"/>
      </rPr>
      <t>福岡県</t>
    </r>
  </si>
  <si>
    <t>月</t>
  </si>
  <si>
    <t>参考様式</t>
  </si>
  <si>
    <t>単位：円</t>
  </si>
  <si>
    <t>賃金改善実施期間における賃金支給額及び改善額</t>
  </si>
  <si>
    <t>基本給</t>
  </si>
  <si>
    <t>賞与</t>
  </si>
  <si>
    <t>一時金</t>
  </si>
  <si>
    <t>賃金総額合計</t>
  </si>
  <si>
    <t>法定福利費
(事業主）負担額
※個人負担含まず</t>
  </si>
  <si>
    <t>総　額</t>
  </si>
  <si>
    <t>合　　計</t>
  </si>
  <si>
    <t>※手入力ししてください</t>
  </si>
  <si>
    <t>留意事項</t>
  </si>
  <si>
    <t>※４　法定福利費の事業主負担分を計上している場合は、積算資料等内容がわかるものを添付してください。（未計上であれば添付不要）</t>
  </si>
  <si>
    <t>※５　一時金で支払った場合についても、賃金改善実施期間中の賃金の状況について記載してください。</t>
  </si>
  <si>
    <t>※６　処遇改善加算額は賃金改善に要した費用の額になります。健康診断や研修費用等賃金改善に繋がらないものについては加算額が使えませんので計上できません。</t>
  </si>
  <si>
    <t>県庁介護サービス株式会社</t>
  </si>
  <si>
    <t>４</t>
  </si>
  <si>
    <t>０</t>
  </si>
  <si>
    <t>１</t>
  </si>
  <si>
    <t>４</t>
  </si>
  <si>
    <t>０</t>
  </si>
  <si>
    <t>１</t>
  </si>
  <si>
    <t>１</t>
  </si>
  <si>
    <t>２</t>
  </si>
  <si>
    <t>県庁ヘルパーステーション</t>
  </si>
  <si>
    <t>県庁デイサービスセンター</t>
  </si>
  <si>
    <t>グループホーム県庁</t>
  </si>
  <si>
    <t>福岡市</t>
  </si>
  <si>
    <t>筑紫野市</t>
  </si>
  <si>
    <t>訪問介護（予防含む）</t>
  </si>
  <si>
    <t>通所介護（予防含む）</t>
  </si>
  <si>
    <t>認知症対応型共同生活介護</t>
  </si>
  <si>
    <t>他都道府県事業所等の介護職員の賃金改善の原資として充当した額</t>
  </si>
  <si>
    <t>他都道府県の事業所等で受けた加算額を原資として改善した額</t>
  </si>
  <si>
    <t>賃金改善所要額</t>
  </si>
  <si>
    <t>県庁介護サービス株式会社</t>
  </si>
  <si>
    <t>９</t>
  </si>
  <si>
    <t>サービス提供月</t>
  </si>
  <si>
    <t>賃金改善
した月</t>
  </si>
  <si>
    <t>・・・A</t>
  </si>
  <si>
    <t>・・・B</t>
  </si>
  <si>
    <t>・・・C</t>
  </si>
  <si>
    <t>加算額</t>
  </si>
  <si>
    <t>賃 金 改 善 額 計</t>
  </si>
  <si>
    <t>１　／　１</t>
  </si>
  <si>
    <t>①</t>
  </si>
  <si>
    <t>算定した加算の区分</t>
  </si>
  <si>
    <t>介護職員処遇改善加算（　　Ⅰ　　Ⅱ　　Ⅲ　　Ⅳ　　）</t>
  </si>
  <si>
    <t>②</t>
  </si>
  <si>
    <t>賃金改善実施期間</t>
  </si>
  <si>
    <t>③</t>
  </si>
  <si>
    <t>平成　　年度分介護職員処遇改善加算総額</t>
  </si>
  <si>
    <t>円</t>
  </si>
  <si>
    <t>④</t>
  </si>
  <si>
    <t>賃金改善所要額（ⅰ－ⅱ）</t>
  </si>
  <si>
    <t>ⅰ） 加算の算定により賃金改善を行った賃金の総額</t>
  </si>
  <si>
    <t>ⅱ） 加算を算定しない場合（元々の賃金水準）の賃金総額</t>
  </si>
  <si>
    <t>加算（Ⅰ）の上乗せ相当分を用いて計算する場合</t>
  </si>
  <si>
    <t>⑤</t>
  </si>
  <si>
    <t>⑥</t>
  </si>
  <si>
    <t>賃金改善所要額（ⅲ－ⅳ）</t>
  </si>
  <si>
    <t>ⅲ）</t>
  </si>
  <si>
    <t xml:space="preserve">加算(Ⅰ)の算定により賃金改善を行った場合の
賃金の総額
</t>
  </si>
  <si>
    <t>ⅳ）</t>
  </si>
  <si>
    <t>従来の加算（Ⅰ）を取得した平成26年度の賃金の総額</t>
  </si>
  <si>
    <t xml:space="preserve">②の期間において実施した賃金改善の概要
(改善した給与の項目及びその金額等について具体的に記載すること) 
</t>
  </si>
  <si>
    <t>⑦</t>
  </si>
  <si>
    <t>⑧</t>
  </si>
  <si>
    <t>介護職員常勤換算数(②の期間の総数)</t>
  </si>
  <si>
    <t>⑨</t>
  </si>
  <si>
    <t xml:space="preserve">介護職員一人当たり賃金改善月額
(④÷⑧または⑥÷⑧)
</t>
  </si>
  <si>
    <t>⑩</t>
  </si>
  <si>
    <t>介護職員に支給した賃金額(②の期間の総額)</t>
  </si>
  <si>
    <t>⑪</t>
  </si>
  <si>
    <t>介護職員一人当たり賃金月額(⑩÷⑧)</t>
  </si>
  <si>
    <t>※　③又は⑤については、別紙様式５（添付書類１）により内訳を添付すること。</t>
  </si>
  <si>
    <t>※　⑩については、積算の根拠となる資料を添付すること。(任意の様式で可。)</t>
  </si>
  <si>
    <t xml:space="preserve">※　④又は⑥については、法定福利費等の賃金改善に伴う増加分も含むことができるものとする。
</t>
  </si>
  <si>
    <t>※　なお、上記について虚偽の記載や、介護職員処遇改善加算の請求に関して不正を行った場合には、支払われた介護給付費
　　の返還を求められることや介護事業者の指定が取り消される場合があるので留意すること。</t>
  </si>
  <si>
    <t>84.0</t>
  </si>
  <si>
    <t>※　③については、県が送付した「処遇改善加算総額一覧表」の加算額計を転記すること。自費の加算額がある場合は、適宜加算額
　　に加えること。</t>
  </si>
  <si>
    <r>
      <rPr>
        <sz val="12"/>
        <rFont val="ＭＳ Ｐゴシック"/>
        <family val="3"/>
      </rPr>
      <t>１．加算額総額</t>
    </r>
    <r>
      <rPr>
        <sz val="11"/>
        <rFont val="ＭＳ Ｐゴシック"/>
        <family val="3"/>
      </rPr>
      <t>　（＝別紙様式５ ③）</t>
    </r>
  </si>
  <si>
    <r>
      <rPr>
        <sz val="12"/>
        <rFont val="ＭＳ Ｐゴシック"/>
        <family val="3"/>
      </rPr>
      <t>２．賃金改善期間中の職員数（常勤換算）</t>
    </r>
    <r>
      <rPr>
        <sz val="11"/>
        <rFont val="ＭＳ Ｐゴシック"/>
        <family val="3"/>
      </rPr>
      <t>　（＝別紙様式５ ⑧）</t>
    </r>
  </si>
  <si>
    <t>総額」を下回った場合は（③≧④、⑤≧⑥）、加算要件を満たさないため、</t>
  </si>
  <si>
    <t>額計」の金額）を全額返還いただく場合があります。</t>
  </si>
  <si>
    <t>※　加算(Ⅰ)の上乗せ相当分を用いて計算する際は、③及び④の代わりに⑤及び⑥を使用すること。</t>
  </si>
  <si>
    <t>※　②については、年度途中で廃止または新規指定を受けた場合、サービスを廃止または開始した期間に訂正すること。</t>
  </si>
  <si>
    <t>※　他の都道府県及び市町村に所在する事業所との間で加算金の充当がある場合は、添付書類２及び添付書類３を添付すること。</t>
  </si>
  <si>
    <t>　介護職員処遇改善加算　集計表</t>
  </si>
  <si>
    <r>
      <rPr>
        <sz val="12"/>
        <rFont val="ＭＳ Ｐゴシック"/>
        <family val="3"/>
      </rPr>
      <t>３．支給賃金総額</t>
    </r>
    <r>
      <rPr>
        <sz val="11"/>
        <rFont val="ＭＳ Ｐゴシック"/>
        <family val="3"/>
      </rPr>
      <t>　（＝別紙様式５ ④のⅰ）及び ⑩）</t>
    </r>
  </si>
  <si>
    <t>４．　元々の賃金水準の賃金総額（別紙様式5④のⅱ））</t>
  </si>
  <si>
    <t>５．　賃金改善所要額（別紙様式5④の1段目）</t>
  </si>
  <si>
    <r>
      <rPr>
        <sz val="12"/>
        <rFont val="ＭＳ Ｐゴシック"/>
        <family val="3"/>
      </rPr>
      <t>６．介護職員１人当たり</t>
    </r>
    <r>
      <rPr>
        <b/>
        <u val="single"/>
        <sz val="12"/>
        <rFont val="ＭＳ Ｐゴシック"/>
        <family val="3"/>
      </rPr>
      <t>賃金月額</t>
    </r>
    <r>
      <rPr>
        <sz val="12"/>
        <rFont val="ＭＳ Ｐゴシック"/>
        <family val="3"/>
      </rPr>
      <t>（B/A）</t>
    </r>
    <r>
      <rPr>
        <sz val="11"/>
        <rFont val="ＭＳ Ｐゴシック"/>
        <family val="3"/>
      </rPr>
      <t>　（＝別紙様式５ ⑪）</t>
    </r>
  </si>
  <si>
    <r>
      <rPr>
        <b/>
        <sz val="11"/>
        <rFont val="ＭＳ Ｐゴシック"/>
        <family val="3"/>
      </rPr>
      <t>平成２８年４月</t>
    </r>
    <r>
      <rPr>
        <sz val="11"/>
        <rFont val="ＭＳ Ｐゴシック"/>
        <family val="3"/>
      </rPr>
      <t xml:space="preserve">
（介護報酬支給６月）</t>
    </r>
  </si>
  <si>
    <t>元々の賃金水準</t>
  </si>
  <si>
    <r>
      <rPr>
        <b/>
        <sz val="11"/>
        <rFont val="ＭＳ Ｐゴシック"/>
        <family val="3"/>
      </rPr>
      <t>平成２８年５月</t>
    </r>
    <r>
      <rPr>
        <sz val="11"/>
        <rFont val="ＭＳ Ｐゴシック"/>
        <family val="3"/>
      </rPr>
      <t xml:space="preserve">
（介護報酬支給７月）</t>
    </r>
  </si>
  <si>
    <r>
      <rPr>
        <b/>
        <sz val="11"/>
        <rFont val="ＭＳ Ｐゴシック"/>
        <family val="3"/>
      </rPr>
      <t>平成２８年６月</t>
    </r>
    <r>
      <rPr>
        <sz val="11"/>
        <rFont val="ＭＳ Ｐゴシック"/>
        <family val="3"/>
      </rPr>
      <t xml:space="preserve">
（介護報酬支給８月）</t>
    </r>
  </si>
  <si>
    <r>
      <rPr>
        <b/>
        <sz val="11"/>
        <rFont val="ＭＳ Ｐゴシック"/>
        <family val="3"/>
      </rPr>
      <t>平成２８年７月</t>
    </r>
    <r>
      <rPr>
        <sz val="11"/>
        <rFont val="ＭＳ Ｐゴシック"/>
        <family val="3"/>
      </rPr>
      <t xml:space="preserve">
（介護報酬支給９月）</t>
    </r>
  </si>
  <si>
    <r>
      <rPr>
        <b/>
        <sz val="11"/>
        <rFont val="ＭＳ Ｐゴシック"/>
        <family val="3"/>
      </rPr>
      <t>平成２８年８月</t>
    </r>
    <r>
      <rPr>
        <sz val="11"/>
        <rFont val="ＭＳ Ｐゴシック"/>
        <family val="3"/>
      </rPr>
      <t xml:space="preserve">
（介護報酬支給10月）</t>
    </r>
  </si>
  <si>
    <r>
      <rPr>
        <b/>
        <sz val="11"/>
        <rFont val="ＭＳ Ｐゴシック"/>
        <family val="3"/>
      </rPr>
      <t>平成２８年９月</t>
    </r>
    <r>
      <rPr>
        <sz val="11"/>
        <rFont val="ＭＳ Ｐゴシック"/>
        <family val="3"/>
      </rPr>
      <t xml:space="preserve">
（介護報酬支給11月）</t>
    </r>
  </si>
  <si>
    <r>
      <rPr>
        <b/>
        <sz val="11"/>
        <rFont val="ＭＳ Ｐゴシック"/>
        <family val="3"/>
      </rPr>
      <t>平成２８年１０月</t>
    </r>
    <r>
      <rPr>
        <sz val="11"/>
        <rFont val="ＭＳ Ｐゴシック"/>
        <family val="3"/>
      </rPr>
      <t xml:space="preserve">
（介護報酬支給12月）</t>
    </r>
  </si>
  <si>
    <r>
      <rPr>
        <b/>
        <sz val="11"/>
        <rFont val="ＭＳ Ｐゴシック"/>
        <family val="3"/>
      </rPr>
      <t>平成２８年１１月</t>
    </r>
    <r>
      <rPr>
        <sz val="11"/>
        <rFont val="ＭＳ Ｐゴシック"/>
        <family val="3"/>
      </rPr>
      <t xml:space="preserve">
（介護報酬支給１月）</t>
    </r>
  </si>
  <si>
    <r>
      <rPr>
        <b/>
        <sz val="11"/>
        <rFont val="ＭＳ Ｐゴシック"/>
        <family val="3"/>
      </rPr>
      <t>平成２８年１２月</t>
    </r>
    <r>
      <rPr>
        <sz val="11"/>
        <rFont val="ＭＳ Ｐゴシック"/>
        <family val="3"/>
      </rPr>
      <t xml:space="preserve">
（介護報酬支給２月）</t>
    </r>
  </si>
  <si>
    <r>
      <rPr>
        <b/>
        <sz val="11"/>
        <rFont val="ＭＳ Ｐゴシック"/>
        <family val="3"/>
      </rPr>
      <t>平成２９年１月</t>
    </r>
    <r>
      <rPr>
        <sz val="11"/>
        <rFont val="ＭＳ Ｐゴシック"/>
        <family val="3"/>
      </rPr>
      <t xml:space="preserve">
（介護報酬支給３月）</t>
    </r>
  </si>
  <si>
    <r>
      <rPr>
        <b/>
        <sz val="11"/>
        <rFont val="ＭＳ Ｐゴシック"/>
        <family val="3"/>
      </rPr>
      <t>平成２９年２月</t>
    </r>
    <r>
      <rPr>
        <sz val="11"/>
        <rFont val="ＭＳ Ｐゴシック"/>
        <family val="3"/>
      </rPr>
      <t xml:space="preserve">
（介護報酬支給４月）</t>
    </r>
  </si>
  <si>
    <r>
      <rPr>
        <b/>
        <sz val="11"/>
        <rFont val="ＭＳ Ｐゴシック"/>
        <family val="3"/>
      </rPr>
      <t>平成２９年３月</t>
    </r>
    <r>
      <rPr>
        <sz val="11"/>
        <rFont val="ＭＳ Ｐゴシック"/>
        <family val="3"/>
      </rPr>
      <t xml:space="preserve">
（介護報酬支給５月）</t>
    </r>
  </si>
  <si>
    <t>※１　上記の金額を確認できる資料（賃金台帳の写しまたは給与明細書の写し等）を添付してください。基本給で賃金改善を図った場合は、改善前後の額が分かる資料（改正前後の賃金規程等）を添付
　　　　してください。資料には、集計表に記載した加算額と対応する金額にマーク等つけて分かるようにしてください。</t>
  </si>
  <si>
    <t>※３　賃金改善実施期間内における勤務シフト表や実績など、介護職員としての勤務状況が確認できる書類を添付してください。</t>
  </si>
  <si>
    <t>介護職員処遇改善実績報告書（平成２８年度）</t>
  </si>
  <si>
    <t>平成　２８　年　４　月　～　平成　２９　年　３　月</t>
  </si>
  <si>
    <t>処遇改善手当てとして、平成２８年６月から平成２９年５月に一人当たり月額</t>
  </si>
  <si>
    <t>※「賃金改善所要額」の金額が「平成２８年度分介護職員処遇改善加算</t>
  </si>
  <si>
    <t>加算総額（「平成２８年度介護職員処遇改善加算総額一覧表」の「加算</t>
  </si>
  <si>
    <t>（処遇改善）
手　　　当</t>
  </si>
  <si>
    <t>（通勤）
手　　　当</t>
  </si>
  <si>
    <t>基本給として、平成２８年４月から平成２９年３月に一人当たり月額2,300円増。</t>
  </si>
  <si>
    <t>3,000円増。一時金として、平成２９年５月に一人当たり100,000円支払った。</t>
  </si>
  <si>
    <t>法定福利費の事業所負担分の増加分128,568円を加算から充てる。</t>
  </si>
  <si>
    <t>法定福利費128,568円　　　　　　　　　　　合計1,277,368円</t>
  </si>
  <si>
    <t xml:space="preserve">平成　　年度分介護職員処遇改善加算総額
（加算(Ⅰ)と加算(Ⅱ)の比較）
</t>
  </si>
  <si>
    <t>基本給192,000円、処遇改善手当て256,800円、一時金700,000円、</t>
  </si>
  <si>
    <t>※２　上段には支給総額、下段には加算を算定しない場合（元々の賃金水準）の支給総額を記載してください。</t>
  </si>
  <si>
    <r>
      <rPr>
        <sz val="12"/>
        <rFont val="ＭＳ Ｐゴシック"/>
        <family val="3"/>
      </rPr>
      <t>７．介護職員１人当たり</t>
    </r>
    <r>
      <rPr>
        <b/>
        <u val="single"/>
        <sz val="12"/>
        <rFont val="ＭＳ Ｐゴシック"/>
        <family val="3"/>
      </rPr>
      <t>賃金改善月額</t>
    </r>
    <r>
      <rPr>
        <sz val="12"/>
        <rFont val="ＭＳ Ｐゴシック"/>
        <family val="3"/>
      </rPr>
      <t>（(B-C)/A）</t>
    </r>
    <r>
      <rPr>
        <sz val="11"/>
        <rFont val="ＭＳ Ｐゴシック"/>
        <family val="3"/>
      </rPr>
      <t>　（＝別紙様式５ ⑨）</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</si>
</sst>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Red]\(0.0\)"/>
    <numFmt numFmtId="178" formatCode="#,##0_ "/>
    <numFmt numFmtId="179" formatCode="#,##0.00_ ;[Red]\-#,##0.00\ "/>
    <numFmt numFmtId="180" formatCode="#,##0.0_ ;[Red]\-#,##0.0\ "/>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quot;¥&quot;#,##0_);[Red]\(&quot;¥&quot;#,##0\)"/>
  </numFmts>
  <fonts count="80">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11"/>
      <color indexed="17"/>
      <name val="ＭＳ Ｐゴシック"/>
      <family val="3"/>
    </font>
    <font>
      <sz val="11"/>
      <name val="ＭＳ 明朝"/>
      <family val="1"/>
    </font>
    <font>
      <sz val="16"/>
      <name val="ＭＳ 明朝"/>
      <family val="1"/>
    </font>
    <font>
      <sz val="10"/>
      <color indexed="8"/>
      <name val="ＭＳ Ｐゴシック"/>
      <family val="3"/>
    </font>
    <font>
      <sz val="12"/>
      <color indexed="8"/>
      <name val="ＭＳ Ｐゴシック"/>
      <family val="3"/>
    </font>
    <font>
      <u val="single"/>
      <sz val="10"/>
      <color indexed="8"/>
      <name val="ＭＳ Ｐゴシック"/>
      <family val="3"/>
    </font>
    <font>
      <sz val="10"/>
      <color indexed="8"/>
      <name val="ＭＳ Ｐ明朝"/>
      <family val="1"/>
    </font>
    <font>
      <sz val="10"/>
      <color indexed="8"/>
      <name val="ＪＳＰ明朝"/>
      <family val="1"/>
    </font>
    <font>
      <sz val="12"/>
      <color indexed="8"/>
      <name val="ＭＳ Ｐ明朝"/>
      <family val="1"/>
    </font>
    <font>
      <sz val="9"/>
      <color indexed="8"/>
      <name val="ＭＳ Ｐ明朝"/>
      <family val="1"/>
    </font>
    <font>
      <u val="single"/>
      <sz val="10"/>
      <color indexed="8"/>
      <name val="ＭＳ Ｐ明朝"/>
      <family val="1"/>
    </font>
    <font>
      <sz val="12"/>
      <name val="ＭＳ Ｐゴシック"/>
      <family val="3"/>
    </font>
    <font>
      <sz val="14"/>
      <name val="ＭＳ Ｐゴシック"/>
      <family val="3"/>
    </font>
    <font>
      <sz val="13"/>
      <name val="ＭＳ Ｐゴシック"/>
      <family val="3"/>
    </font>
    <font>
      <b/>
      <sz val="11"/>
      <color indexed="8"/>
      <name val="ＭＳ Ｐ明朝"/>
      <family val="1"/>
    </font>
    <font>
      <sz val="12"/>
      <name val="ＭＳ 明朝"/>
      <family val="1"/>
    </font>
    <font>
      <sz val="11"/>
      <color indexed="8"/>
      <name val="ＭＳ Ｐ明朝"/>
      <family val="1"/>
    </font>
    <font>
      <b/>
      <sz val="22"/>
      <name val="HG丸ｺﾞｼｯｸM-PRO"/>
      <family val="3"/>
    </font>
    <font>
      <sz val="20"/>
      <name val="HG丸ｺﾞｼｯｸM-PRO"/>
      <family val="3"/>
    </font>
    <font>
      <b/>
      <sz val="11"/>
      <name val="HG丸ｺﾞｼｯｸM-PRO"/>
      <family val="3"/>
    </font>
    <font>
      <b/>
      <sz val="11"/>
      <name val="ＭＳ Ｐゴシック"/>
      <family val="3"/>
    </font>
    <font>
      <b/>
      <sz val="12"/>
      <name val="HG丸ｺﾞｼｯｸM-PRO"/>
      <family val="3"/>
    </font>
    <font>
      <sz val="12"/>
      <name val="ＭＳ ゴシック"/>
      <family val="3"/>
    </font>
    <font>
      <b/>
      <sz val="10"/>
      <name val="ＭＳ Ｐゴシック"/>
      <family val="3"/>
    </font>
    <font>
      <sz val="10"/>
      <name val="ＭＳ Ｐゴシック"/>
      <family val="3"/>
    </font>
    <font>
      <sz val="20"/>
      <name val="HGP創英ﾌﾟﾚｾﾞﾝｽEB"/>
      <family val="1"/>
    </font>
    <font>
      <sz val="20"/>
      <name val="ＭＳ 明朝"/>
      <family val="1"/>
    </font>
    <font>
      <b/>
      <u val="single"/>
      <sz val="12"/>
      <name val="ＭＳ Ｐゴシック"/>
      <family val="3"/>
    </font>
    <font>
      <u val="single"/>
      <sz val="10"/>
      <name val="ＭＳ Ｐゴシック"/>
      <family val="3"/>
    </font>
    <font>
      <sz val="9"/>
      <name val="ＭＳ Ｐゴシック"/>
      <family val="3"/>
    </font>
    <font>
      <u val="single"/>
      <sz val="7.7"/>
      <color indexed="12"/>
      <name val="ＭＳ Ｐゴシック"/>
      <family val="3"/>
    </font>
    <font>
      <u val="single"/>
      <sz val="7.7"/>
      <color indexed="20"/>
      <name val="ＭＳ Ｐゴシック"/>
      <family val="3"/>
    </font>
    <font>
      <sz val="11"/>
      <color indexed="8"/>
      <name val="ＭＳ 明朝"/>
      <family val="1"/>
    </font>
    <font>
      <sz val="8"/>
      <color indexed="8"/>
      <name val="ＭＳ 明朝"/>
      <family val="1"/>
    </font>
    <font>
      <sz val="11"/>
      <color indexed="8"/>
      <name val="HGSｺﾞｼｯｸM"/>
      <family val="3"/>
    </font>
    <font>
      <b/>
      <sz val="12"/>
      <color indexed="8"/>
      <name val="HGPｺﾞｼｯｸE"/>
      <family val="3"/>
    </font>
    <font>
      <b/>
      <u val="single"/>
      <sz val="12"/>
      <color indexed="8"/>
      <name val="HGSｺﾞｼｯｸM"/>
      <family val="3"/>
    </font>
    <font>
      <b/>
      <sz val="12"/>
      <color indexed="8"/>
      <name val="HGSｺﾞｼｯｸM"/>
      <family val="3"/>
    </font>
    <font>
      <sz val="9"/>
      <color indexed="8"/>
      <name val="ＭＳ Ｐゴシック"/>
      <family val="3"/>
    </font>
    <font>
      <b/>
      <sz val="12"/>
      <color indexed="8"/>
      <name val="ＭＳ Ｐゴシック"/>
      <family val="3"/>
    </font>
    <font>
      <sz val="28"/>
      <color indexed="8"/>
      <name val="HGS創英角ｺﾞｼｯｸUB"/>
      <family val="3"/>
    </font>
    <font>
      <u val="single"/>
      <sz val="11"/>
      <color indexed="8"/>
      <name val="HGSｺﾞｼｯｸM"/>
      <family val="3"/>
    </font>
    <font>
      <sz val="11"/>
      <color indexed="8"/>
      <name val="HGｺﾞｼｯｸM"/>
      <family val="3"/>
    </font>
    <font>
      <sz val="11"/>
      <color indexed="8"/>
      <name val="HGPｺﾞｼｯｸM"/>
      <family val="3"/>
    </font>
    <font>
      <sz val="18"/>
      <color indexed="8"/>
      <name val="HGS創英角ｺﾞｼｯｸUB"/>
      <family val="3"/>
    </font>
    <font>
      <b/>
      <sz val="14"/>
      <color indexed="8"/>
      <name val="ＭＳ Ｐゴシック"/>
      <family val="3"/>
    </font>
    <font>
      <b/>
      <sz val="14"/>
      <color indexed="8"/>
      <name val="Calibri"/>
      <family val="2"/>
    </font>
    <font>
      <b/>
      <u val="single"/>
      <sz val="11"/>
      <color indexed="8"/>
      <name val="HGSｺﾞｼｯｸM"/>
      <family val="3"/>
    </font>
    <font>
      <b/>
      <sz val="11"/>
      <color indexed="8"/>
      <name val="Calibri"/>
      <family val="2"/>
    </font>
    <font>
      <u val="single"/>
      <sz val="7.7"/>
      <color theme="10"/>
      <name val="ＭＳ Ｐゴシック"/>
      <family val="3"/>
    </font>
    <font>
      <u val="single"/>
      <sz val="7.7"/>
      <color theme="11"/>
      <name val="ＭＳ Ｐゴシック"/>
      <family val="3"/>
    </font>
    <font>
      <sz val="11"/>
      <color theme="1"/>
      <name val="ＭＳ 明朝"/>
      <family val="1"/>
    </font>
    <font>
      <sz val="8"/>
      <color theme="1"/>
      <name val="ＭＳ 明朝"/>
      <family val="1"/>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6" tint="0.5999900102615356"/>
        <bgColor indexed="64"/>
      </patternFill>
    </fill>
    <fill>
      <patternFill patternType="solid">
        <fgColor theme="0" tint="-0.24993999302387238"/>
        <bgColor indexed="64"/>
      </patternFill>
    </fill>
    <fill>
      <patternFill patternType="solid">
        <fgColor rgb="FFFF9999"/>
        <bgColor indexed="64"/>
      </patternFill>
    </fill>
  </fills>
  <borders count="14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thin"/>
    </border>
    <border>
      <left>
        <color indexed="63"/>
      </left>
      <right style="medium"/>
      <top style="thin"/>
      <bottom style="thin"/>
    </border>
    <border>
      <left style="medium"/>
      <right style="thin"/>
      <top>
        <color indexed="63"/>
      </top>
      <bottom>
        <color indexed="63"/>
      </bottom>
    </border>
    <border>
      <left>
        <color indexed="63"/>
      </left>
      <right style="medium"/>
      <top style="thin"/>
      <bottom>
        <color indexed="63"/>
      </bottom>
    </border>
    <border>
      <left style="medium"/>
      <right style="thin"/>
      <top>
        <color indexed="63"/>
      </top>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dotted"/>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thin"/>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medium">
        <color rgb="FF000000"/>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medium"/>
      <right style="medium"/>
      <top style="thin"/>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thin"/>
      <bottom style="hair"/>
    </border>
    <border>
      <left style="thin"/>
      <right style="thin"/>
      <top style="thin"/>
      <bottom style="hair"/>
    </border>
    <border>
      <left style="medium"/>
      <right style="thin"/>
      <top style="hair"/>
      <bottom style="hair"/>
    </border>
    <border>
      <left style="thin"/>
      <right style="thin"/>
      <top style="hair"/>
      <bottom style="hair"/>
    </border>
    <border diagonalUp="1">
      <left style="medium"/>
      <right style="thin"/>
      <top style="thin"/>
      <bottom>
        <color indexed="63"/>
      </bottom>
      <diagonal style="thin"/>
    </border>
    <border diagonalUp="1">
      <left style="thin"/>
      <right style="thin"/>
      <top style="thin"/>
      <bottom>
        <color indexed="63"/>
      </bottom>
      <diagonal style="thin"/>
    </border>
    <border diagonalUp="1">
      <left style="medium"/>
      <right style="thin"/>
      <top>
        <color indexed="63"/>
      </top>
      <bottom style="thin"/>
      <diagonal style="thin"/>
    </border>
    <border diagonalUp="1">
      <left style="thin"/>
      <right style="thin"/>
      <top>
        <color indexed="63"/>
      </top>
      <bottom style="thin"/>
      <diagonal style="thin"/>
    </border>
    <border>
      <left style="medium"/>
      <right style="thin"/>
      <top style="hair"/>
      <bottom style="thin"/>
    </border>
    <border>
      <left style="thin"/>
      <right style="thin"/>
      <top style="hair"/>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color indexed="63"/>
      </right>
      <top style="thin"/>
      <bottom>
        <color indexed="63"/>
      </bottom>
    </border>
    <border>
      <left style="thin"/>
      <right style="medium"/>
      <top style="thin"/>
      <bottom style="hair"/>
    </border>
    <border>
      <left style="thin"/>
      <right style="medium"/>
      <top style="hair"/>
      <bottom style="hair"/>
    </border>
    <border>
      <left>
        <color indexed="63"/>
      </left>
      <right style="thin"/>
      <top style="thin"/>
      <bottom style="hair"/>
    </border>
    <border>
      <left style="thin"/>
      <right>
        <color indexed="63"/>
      </right>
      <top style="thin"/>
      <bottom style="hair"/>
    </border>
    <border>
      <left>
        <color indexed="63"/>
      </left>
      <right style="thin"/>
      <top style="hair"/>
      <bottom style="hair"/>
    </border>
    <border>
      <left style="thin"/>
      <right>
        <color indexed="63"/>
      </right>
      <top style="hair"/>
      <bottom style="hair"/>
    </border>
    <border diagonalUp="1">
      <left style="medium"/>
      <right style="thin"/>
      <top style="thin"/>
      <bottom style="hair"/>
      <diagonal style="thin"/>
    </border>
    <border diagonalUp="1">
      <left style="thin"/>
      <right style="thin"/>
      <top style="thin"/>
      <bottom style="hair"/>
      <diagonal style="thin"/>
    </border>
    <border diagonalUp="1">
      <left style="thin"/>
      <right style="medium"/>
      <top style="thin"/>
      <bottom style="hair"/>
      <diagonal style="thin"/>
    </border>
    <border diagonalUp="1">
      <left style="medium"/>
      <right style="thin"/>
      <top style="hair"/>
      <bottom style="hair"/>
      <diagonal style="thin"/>
    </border>
    <border diagonalUp="1">
      <left style="thin"/>
      <right style="thin"/>
      <top style="hair"/>
      <bottom style="hair"/>
      <diagonal style="thin"/>
    </border>
    <border diagonalUp="1">
      <left style="thin"/>
      <right style="medium"/>
      <top style="hair"/>
      <bottom style="hair"/>
      <diagonal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hair"/>
      <bottom style="thin"/>
    </border>
    <border>
      <left>
        <color indexed="63"/>
      </left>
      <right style="thin"/>
      <top style="hair"/>
      <bottom style="thin"/>
    </border>
    <border>
      <left style="thin"/>
      <right>
        <color indexed="63"/>
      </right>
      <top style="hair"/>
      <bottom style="thin"/>
    </border>
    <border>
      <left style="thin"/>
      <right style="thin"/>
      <top>
        <color indexed="63"/>
      </top>
      <bottom style="hair"/>
    </border>
    <border>
      <left style="medium"/>
      <right style="thin"/>
      <top>
        <color indexed="63"/>
      </top>
      <bottom style="hair"/>
    </border>
    <border>
      <left style="thin"/>
      <right style="medium"/>
      <top>
        <color indexed="63"/>
      </top>
      <bottom style="hair"/>
    </border>
    <border>
      <left>
        <color indexed="63"/>
      </left>
      <right style="thin"/>
      <top>
        <color indexed="63"/>
      </top>
      <bottom style="hair"/>
    </border>
    <border>
      <left style="thin"/>
      <right>
        <color indexed="63"/>
      </right>
      <top>
        <color indexed="63"/>
      </top>
      <bottom style="hair"/>
    </border>
    <border diagonalUp="1">
      <left style="medium"/>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thin"/>
      <right style="thin"/>
      <top style="hair"/>
      <bottom>
        <color indexed="63"/>
      </bottom>
    </border>
    <border>
      <left style="medium"/>
      <right style="thin"/>
      <top style="hair"/>
      <bottom>
        <color indexed="63"/>
      </bottom>
    </border>
    <border>
      <left style="thin"/>
      <right style="medium"/>
      <top style="hair"/>
      <bottom>
        <color indexed="63"/>
      </bottom>
    </border>
    <border>
      <left style="thin"/>
      <right style="medium"/>
      <top>
        <color indexed="63"/>
      </top>
      <bottom style="medium"/>
    </border>
    <border>
      <left>
        <color indexed="63"/>
      </left>
      <right style="thin"/>
      <top style="hair"/>
      <bottom>
        <color indexed="63"/>
      </bottom>
    </border>
    <border>
      <left style="thin"/>
      <right>
        <color indexed="63"/>
      </right>
      <top style="hair"/>
      <bottom>
        <color indexed="63"/>
      </bottom>
    </border>
    <border>
      <left>
        <color indexed="63"/>
      </left>
      <right style="thin"/>
      <top>
        <color indexed="63"/>
      </top>
      <bottom style="medium"/>
    </border>
    <border>
      <left style="thin"/>
      <right>
        <color indexed="63"/>
      </right>
      <top>
        <color indexed="63"/>
      </top>
      <bottom style="medium"/>
    </border>
    <border>
      <left style="medium"/>
      <right style="medium"/>
      <top style="thin"/>
      <bottom style="medium"/>
    </border>
    <border>
      <left style="thick">
        <color theme="1" tint="0.49998000264167786"/>
      </left>
      <right>
        <color indexed="63"/>
      </right>
      <top style="thick">
        <color theme="1" tint="0.49998000264167786"/>
      </top>
      <bottom>
        <color indexed="63"/>
      </bottom>
    </border>
    <border>
      <left>
        <color indexed="63"/>
      </left>
      <right>
        <color indexed="63"/>
      </right>
      <top style="thick">
        <color theme="1" tint="0.49998000264167786"/>
      </top>
      <bottom>
        <color indexed="63"/>
      </bottom>
    </border>
    <border>
      <left>
        <color indexed="63"/>
      </left>
      <right style="thick">
        <color theme="1" tint="0.49998000264167786"/>
      </right>
      <top style="thick">
        <color theme="1" tint="0.49998000264167786"/>
      </top>
      <bottom>
        <color indexed="63"/>
      </bottom>
    </border>
    <border>
      <left style="thick">
        <color theme="1" tint="0.49998000264167786"/>
      </left>
      <right>
        <color indexed="63"/>
      </right>
      <top>
        <color indexed="63"/>
      </top>
      <bottom style="thick">
        <color theme="1" tint="0.49998000264167786"/>
      </bottom>
    </border>
    <border>
      <left>
        <color indexed="63"/>
      </left>
      <right>
        <color indexed="63"/>
      </right>
      <top>
        <color indexed="63"/>
      </top>
      <bottom style="thick">
        <color theme="1" tint="0.49998000264167786"/>
      </bottom>
    </border>
    <border>
      <left>
        <color indexed="63"/>
      </left>
      <right style="thick">
        <color theme="1" tint="0.49998000264167786"/>
      </right>
      <top>
        <color indexed="63"/>
      </top>
      <bottom style="thick">
        <color theme="1" tint="0.49998000264167786"/>
      </bottom>
    </border>
    <border>
      <left style="medium"/>
      <right>
        <color indexed="63"/>
      </right>
      <top>
        <color indexed="63"/>
      </top>
      <bottom style="medium"/>
    </border>
    <border>
      <left>
        <color indexed="63"/>
      </left>
      <right style="medium"/>
      <top>
        <color indexed="63"/>
      </top>
      <bottom style="medium"/>
    </border>
    <border>
      <left style="medium"/>
      <right style="thin"/>
      <top style="hair"/>
      <bottom style="medium"/>
    </border>
    <border>
      <left style="thin"/>
      <right style="thin"/>
      <top style="hair"/>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7" fillId="0" borderId="0">
      <alignment/>
      <protection/>
    </xf>
    <xf numFmtId="4" fontId="5" fillId="0" borderId="0">
      <alignment horizontal="right"/>
      <protection/>
    </xf>
    <xf numFmtId="4" fontId="8" fillId="0" borderId="0">
      <alignment horizontal="right"/>
      <protection/>
    </xf>
    <xf numFmtId="0" fontId="9" fillId="0" borderId="0">
      <alignment horizontal="left"/>
      <protection/>
    </xf>
    <xf numFmtId="0" fontId="10" fillId="0" borderId="0">
      <alignment horizontal="center"/>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1" fillId="0" borderId="0" applyNumberFormat="0" applyFill="0" applyBorder="0" applyAlignment="0" applyProtection="0"/>
    <xf numFmtId="0" fontId="12" fillId="20" borderId="3"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2" fillId="22" borderId="4" applyNumberFormat="0" applyFont="0" applyAlignment="0" applyProtection="0"/>
    <xf numFmtId="0" fontId="14" fillId="0" borderId="5" applyNumberFormat="0" applyFill="0" applyAlignment="0" applyProtection="0"/>
    <xf numFmtId="0" fontId="15" fillId="3" borderId="0" applyNumberFormat="0" applyBorder="0" applyAlignment="0" applyProtection="0"/>
    <xf numFmtId="0" fontId="16" fillId="23" borderId="6"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23" borderId="11"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6" applyNumberFormat="0" applyAlignment="0" applyProtection="0"/>
    <xf numFmtId="0" fontId="0" fillId="0" borderId="0">
      <alignment/>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76" fillId="0" borderId="0" applyNumberFormat="0" applyFill="0" applyBorder="0" applyAlignment="0" applyProtection="0"/>
    <xf numFmtId="0" fontId="25" fillId="0" borderId="0">
      <alignment/>
      <protection/>
    </xf>
    <xf numFmtId="0" fontId="26" fillId="4" borderId="0" applyNumberFormat="0" applyBorder="0" applyAlignment="0" applyProtection="0"/>
  </cellStyleXfs>
  <cellXfs count="367">
    <xf numFmtId="0" fontId="0" fillId="0" borderId="0" xfId="0" applyAlignment="1">
      <alignment/>
    </xf>
    <xf numFmtId="0" fontId="27" fillId="0" borderId="0" xfId="72" applyFont="1" applyAlignment="1">
      <alignment vertical="center"/>
      <protection/>
    </xf>
    <xf numFmtId="0" fontId="27" fillId="0" borderId="12" xfId="72" applyFont="1" applyBorder="1" applyAlignment="1">
      <alignment vertical="center"/>
      <protection/>
    </xf>
    <xf numFmtId="0" fontId="27" fillId="0" borderId="2" xfId="72" applyFont="1" applyBorder="1" applyAlignment="1">
      <alignment vertical="center"/>
      <protection/>
    </xf>
    <xf numFmtId="0" fontId="27" fillId="0" borderId="13" xfId="72" applyFont="1" applyBorder="1" applyAlignment="1">
      <alignment vertical="center"/>
      <protection/>
    </xf>
    <xf numFmtId="0" fontId="27" fillId="0" borderId="14" xfId="72" applyFont="1" applyBorder="1" applyAlignment="1">
      <alignment vertical="center"/>
      <protection/>
    </xf>
    <xf numFmtId="0" fontId="27" fillId="0" borderId="0" xfId="72" applyFont="1" applyBorder="1" applyAlignment="1">
      <alignment vertical="center"/>
      <protection/>
    </xf>
    <xf numFmtId="0" fontId="27" fillId="0" borderId="15" xfId="72" applyFont="1" applyBorder="1" applyAlignment="1">
      <alignment vertical="center"/>
      <protection/>
    </xf>
    <xf numFmtId="0" fontId="29" fillId="0" borderId="0" xfId="74" applyFont="1">
      <alignment vertical="center"/>
      <protection/>
    </xf>
    <xf numFmtId="0" fontId="29" fillId="0" borderId="16" xfId="74" applyFont="1" applyBorder="1" applyAlignment="1">
      <alignment horizontal="center" vertical="center"/>
      <protection/>
    </xf>
    <xf numFmtId="49" fontId="29" fillId="0" borderId="17" xfId="74" applyNumberFormat="1" applyFont="1" applyBorder="1" applyAlignment="1">
      <alignment horizontal="center" vertical="center"/>
      <protection/>
    </xf>
    <xf numFmtId="49" fontId="29" fillId="0" borderId="18" xfId="74" applyNumberFormat="1" applyFont="1" applyBorder="1" applyAlignment="1">
      <alignment horizontal="center" vertical="center"/>
      <protection/>
    </xf>
    <xf numFmtId="49" fontId="29" fillId="0" borderId="19" xfId="74" applyNumberFormat="1" applyFont="1" applyBorder="1" applyAlignment="1">
      <alignment horizontal="center" vertical="center"/>
      <protection/>
    </xf>
    <xf numFmtId="0" fontId="29" fillId="0" borderId="16" xfId="74" applyFont="1" applyBorder="1" applyAlignment="1">
      <alignment vertical="center" shrinkToFit="1"/>
      <protection/>
    </xf>
    <xf numFmtId="38" fontId="29" fillId="0" borderId="12" xfId="58" applyFont="1" applyBorder="1" applyAlignment="1">
      <alignment horizontal="right" vertical="center"/>
    </xf>
    <xf numFmtId="0" fontId="29" fillId="0" borderId="13" xfId="74" applyFont="1" applyBorder="1">
      <alignment vertical="center"/>
      <protection/>
    </xf>
    <xf numFmtId="0" fontId="32" fillId="0" borderId="0" xfId="75" applyFont="1">
      <alignment vertical="center"/>
      <protection/>
    </xf>
    <xf numFmtId="0" fontId="33" fillId="0" borderId="0" xfId="75" applyFont="1">
      <alignment vertical="center"/>
      <protection/>
    </xf>
    <xf numFmtId="0" fontId="32" fillId="0" borderId="16" xfId="75" applyFont="1" applyBorder="1" applyAlignment="1">
      <alignment horizontal="center" vertical="center"/>
      <protection/>
    </xf>
    <xf numFmtId="38" fontId="32" fillId="0" borderId="12" xfId="58" applyFont="1" applyBorder="1" applyAlignment="1">
      <alignment vertical="center"/>
    </xf>
    <xf numFmtId="38" fontId="32" fillId="0" borderId="13" xfId="58" applyFont="1" applyBorder="1" applyAlignment="1">
      <alignment vertical="center"/>
    </xf>
    <xf numFmtId="0" fontId="32" fillId="0" borderId="0" xfId="76" applyFont="1">
      <alignment vertical="center"/>
      <protection/>
    </xf>
    <xf numFmtId="0" fontId="32" fillId="0" borderId="16" xfId="76" applyFont="1" applyBorder="1" applyAlignment="1">
      <alignment horizontal="center" vertical="center"/>
      <protection/>
    </xf>
    <xf numFmtId="0" fontId="32" fillId="0" borderId="0" xfId="76" applyFont="1" applyBorder="1" applyAlignment="1">
      <alignment horizontal="center" vertical="center"/>
      <protection/>
    </xf>
    <xf numFmtId="0" fontId="32" fillId="0" borderId="0" xfId="76" applyFont="1" applyBorder="1" applyAlignment="1">
      <alignment horizontal="left" vertical="center"/>
      <protection/>
    </xf>
    <xf numFmtId="0" fontId="40" fillId="0" borderId="16" xfId="75" applyFont="1" applyBorder="1" applyAlignment="1">
      <alignment horizontal="center" vertical="center"/>
      <protection/>
    </xf>
    <xf numFmtId="0" fontId="42" fillId="0" borderId="16" xfId="75" applyFont="1" applyBorder="1" applyAlignment="1">
      <alignment horizontal="center" vertical="center"/>
      <protection/>
    </xf>
    <xf numFmtId="0" fontId="0" fillId="0" borderId="0" xfId="73" applyFont="1">
      <alignment vertical="center"/>
      <protection/>
    </xf>
    <xf numFmtId="0" fontId="44" fillId="0" borderId="0" xfId="73" applyFont="1" applyAlignment="1">
      <alignment vertical="center"/>
      <protection/>
    </xf>
    <xf numFmtId="0" fontId="38" fillId="0" borderId="0" xfId="73" applyFont="1" applyAlignment="1">
      <alignment vertical="center"/>
      <protection/>
    </xf>
    <xf numFmtId="0" fontId="0" fillId="0" borderId="0" xfId="73" applyFont="1" applyBorder="1" applyAlignment="1">
      <alignment horizontal="center" vertical="center"/>
      <protection/>
    </xf>
    <xf numFmtId="38" fontId="0" fillId="0" borderId="0" xfId="61" applyFont="1" applyBorder="1" applyAlignment="1">
      <alignment horizontal="right" vertical="center"/>
    </xf>
    <xf numFmtId="0" fontId="41" fillId="0" borderId="20" xfId="72" applyFont="1" applyBorder="1" applyAlignment="1">
      <alignment horizontal="center" vertical="center"/>
      <protection/>
    </xf>
    <xf numFmtId="0" fontId="41" fillId="0" borderId="16" xfId="72" applyFont="1" applyBorder="1" applyAlignment="1">
      <alignment horizontal="center" vertical="center"/>
      <protection/>
    </xf>
    <xf numFmtId="38" fontId="41" fillId="0" borderId="21" xfId="60" applyFont="1" applyBorder="1" applyAlignment="1">
      <alignment horizontal="right" vertical="center"/>
    </xf>
    <xf numFmtId="38" fontId="41" fillId="0" borderId="22" xfId="60" applyFont="1" applyBorder="1" applyAlignment="1">
      <alignment horizontal="right" vertical="center"/>
    </xf>
    <xf numFmtId="0" fontId="27" fillId="0" borderId="22" xfId="72" applyFont="1" applyBorder="1" applyAlignment="1">
      <alignment horizontal="left" vertical="center"/>
      <protection/>
    </xf>
    <xf numFmtId="0" fontId="27" fillId="0" borderId="23" xfId="72" applyFont="1" applyBorder="1" applyAlignment="1">
      <alignment horizontal="left" vertical="center"/>
      <protection/>
    </xf>
    <xf numFmtId="0" fontId="27" fillId="0" borderId="13" xfId="72" applyFont="1" applyBorder="1" applyAlignment="1">
      <alignment horizontal="left" vertical="center"/>
      <protection/>
    </xf>
    <xf numFmtId="181" fontId="41" fillId="0" borderId="2" xfId="72" applyNumberFormat="1" applyFont="1" applyBorder="1" applyAlignment="1">
      <alignment vertical="center"/>
      <protection/>
    </xf>
    <xf numFmtId="181" fontId="41" fillId="0" borderId="2" xfId="72" applyNumberFormat="1" applyFont="1" applyBorder="1" applyAlignment="1">
      <alignment horizontal="right" vertical="center"/>
      <protection/>
    </xf>
    <xf numFmtId="181" fontId="41" fillId="0" borderId="13" xfId="72" applyNumberFormat="1" applyFont="1" applyBorder="1" applyAlignment="1">
      <alignment vertical="center"/>
      <protection/>
    </xf>
    <xf numFmtId="0" fontId="41" fillId="0" borderId="2" xfId="72" applyFont="1" applyBorder="1" applyAlignment="1">
      <alignment vertical="center"/>
      <protection/>
    </xf>
    <xf numFmtId="0" fontId="41" fillId="0" borderId="2" xfId="72" applyFont="1" applyBorder="1" applyAlignment="1">
      <alignment horizontal="right" vertical="center"/>
      <protection/>
    </xf>
    <xf numFmtId="0" fontId="41" fillId="0" borderId="13" xfId="72" applyFont="1" applyBorder="1" applyAlignment="1">
      <alignment vertical="center"/>
      <protection/>
    </xf>
    <xf numFmtId="0" fontId="41" fillId="0" borderId="24" xfId="72" applyFont="1" applyBorder="1" applyAlignment="1">
      <alignment horizontal="center" vertical="center"/>
      <protection/>
    </xf>
    <xf numFmtId="38" fontId="41" fillId="0" borderId="25" xfId="60" applyFont="1" applyBorder="1" applyAlignment="1">
      <alignment vertical="center"/>
    </xf>
    <xf numFmtId="38" fontId="41" fillId="0" borderId="25" xfId="60" applyFont="1" applyBorder="1" applyAlignment="1">
      <alignment horizontal="right" vertical="center"/>
    </xf>
    <xf numFmtId="38" fontId="41" fillId="0" borderId="26" xfId="60" applyFont="1" applyBorder="1" applyAlignment="1">
      <alignment vertical="center"/>
    </xf>
    <xf numFmtId="0" fontId="41" fillId="0" borderId="27" xfId="72" applyFont="1" applyBorder="1" applyAlignment="1">
      <alignment horizontal="center" vertical="center"/>
      <protection/>
    </xf>
    <xf numFmtId="0" fontId="27" fillId="0" borderId="12" xfId="72" applyFont="1" applyBorder="1" applyAlignment="1">
      <alignment shrinkToFit="1"/>
      <protection/>
    </xf>
    <xf numFmtId="0" fontId="27" fillId="0" borderId="2" xfId="72" applyFont="1" applyBorder="1" applyAlignment="1">
      <alignment shrinkToFit="1"/>
      <protection/>
    </xf>
    <xf numFmtId="0" fontId="27" fillId="0" borderId="28" xfId="72" applyFont="1" applyBorder="1" applyAlignment="1">
      <alignment shrinkToFit="1"/>
      <protection/>
    </xf>
    <xf numFmtId="0" fontId="41" fillId="0" borderId="29" xfId="72" applyFont="1" applyBorder="1" applyAlignment="1">
      <alignment horizontal="center" vertical="center"/>
      <protection/>
    </xf>
    <xf numFmtId="0" fontId="27" fillId="0" borderId="2" xfId="72" applyFont="1" applyBorder="1" applyAlignment="1">
      <alignment horizontal="right" vertical="center" shrinkToFit="1"/>
      <protection/>
    </xf>
    <xf numFmtId="0" fontId="41" fillId="0" borderId="29" xfId="72" applyFont="1" applyBorder="1" applyAlignment="1">
      <alignment vertical="center"/>
      <protection/>
    </xf>
    <xf numFmtId="0" fontId="27" fillId="0" borderId="25" xfId="72" applyFont="1" applyBorder="1" applyAlignment="1">
      <alignment shrinkToFit="1"/>
      <protection/>
    </xf>
    <xf numFmtId="0" fontId="27" fillId="0" borderId="30" xfId="72" applyFont="1" applyBorder="1" applyAlignment="1">
      <alignment shrinkToFit="1"/>
      <protection/>
    </xf>
    <xf numFmtId="0" fontId="41" fillId="0" borderId="31" xfId="72" applyFont="1" applyBorder="1" applyAlignment="1">
      <alignment vertical="center"/>
      <protection/>
    </xf>
    <xf numFmtId="0" fontId="27" fillId="0" borderId="32" xfId="72" applyFont="1" applyBorder="1" applyAlignment="1">
      <alignment shrinkToFit="1"/>
      <protection/>
    </xf>
    <xf numFmtId="0" fontId="41" fillId="0" borderId="32" xfId="72" applyFont="1" applyBorder="1" applyAlignment="1">
      <alignment horizontal="right" vertical="center"/>
      <protection/>
    </xf>
    <xf numFmtId="0" fontId="27" fillId="0" borderId="33" xfId="72" applyFont="1" applyBorder="1" applyAlignment="1">
      <alignment shrinkToFit="1"/>
      <protection/>
    </xf>
    <xf numFmtId="0" fontId="41" fillId="0" borderId="34" xfId="72" applyFont="1" applyBorder="1" applyAlignment="1">
      <alignment vertical="center"/>
      <protection/>
    </xf>
    <xf numFmtId="0" fontId="41" fillId="0" borderId="35" xfId="72" applyFont="1" applyBorder="1" applyAlignment="1">
      <alignment vertical="center"/>
      <protection/>
    </xf>
    <xf numFmtId="0" fontId="27" fillId="0" borderId="0" xfId="72" applyFont="1" applyBorder="1" applyAlignment="1">
      <alignment horizontal="left" shrinkToFit="1"/>
      <protection/>
    </xf>
    <xf numFmtId="0" fontId="27" fillId="0" borderId="15" xfId="72" applyFont="1" applyBorder="1" applyAlignment="1">
      <alignment horizontal="left" shrinkToFit="1"/>
      <protection/>
    </xf>
    <xf numFmtId="38" fontId="41" fillId="0" borderId="12" xfId="60" applyFont="1" applyBorder="1" applyAlignment="1">
      <alignment vertical="center"/>
    </xf>
    <xf numFmtId="38" fontId="41" fillId="0" borderId="2" xfId="60" applyFont="1" applyBorder="1" applyAlignment="1">
      <alignment vertical="center"/>
    </xf>
    <xf numFmtId="0" fontId="27" fillId="0" borderId="25" xfId="72" applyFont="1" applyBorder="1" applyAlignment="1">
      <alignment horizontal="left" vertical="center"/>
      <protection/>
    </xf>
    <xf numFmtId="0" fontId="41" fillId="0" borderId="25" xfId="72" applyFont="1" applyBorder="1" applyAlignment="1">
      <alignment horizontal="center" vertical="center"/>
      <protection/>
    </xf>
    <xf numFmtId="0" fontId="27" fillId="0" borderId="25" xfId="72" applyFont="1" applyBorder="1" applyAlignment="1">
      <alignment horizontal="center" vertical="center" wrapText="1"/>
      <protection/>
    </xf>
    <xf numFmtId="0" fontId="41" fillId="0" borderId="25" xfId="72" applyFont="1" applyBorder="1" applyAlignment="1">
      <alignment horizontal="right" vertical="center"/>
      <protection/>
    </xf>
    <xf numFmtId="0" fontId="27" fillId="0" borderId="0" xfId="72" applyFont="1" applyFill="1" applyAlignment="1">
      <alignment vertical="center"/>
      <protection/>
    </xf>
    <xf numFmtId="0" fontId="27" fillId="0" borderId="0" xfId="72" applyFont="1" applyFill="1" applyBorder="1" applyAlignment="1">
      <alignment vertical="center"/>
      <protection/>
    </xf>
    <xf numFmtId="0" fontId="27" fillId="0" borderId="26" xfId="72" applyFont="1" applyBorder="1" applyAlignment="1">
      <alignment horizontal="left" vertical="center"/>
      <protection/>
    </xf>
    <xf numFmtId="0" fontId="27" fillId="0" borderId="0" xfId="72" applyFont="1" applyBorder="1" applyAlignment="1">
      <alignment vertical="center" wrapText="1"/>
      <protection/>
    </xf>
    <xf numFmtId="0" fontId="27" fillId="0" borderId="36" xfId="72" applyFont="1" applyBorder="1" applyAlignment="1">
      <alignment horizontal="left" shrinkToFit="1"/>
      <protection/>
    </xf>
    <xf numFmtId="0" fontId="27" fillId="0" borderId="37" xfId="72" applyFont="1" applyBorder="1" applyAlignment="1">
      <alignment horizontal="left" shrinkToFit="1"/>
      <protection/>
    </xf>
    <xf numFmtId="0" fontId="27" fillId="0" borderId="38" xfId="72" applyFont="1" applyBorder="1" applyAlignment="1">
      <alignment horizontal="left"/>
      <protection/>
    </xf>
    <xf numFmtId="0" fontId="27" fillId="0" borderId="14" xfId="72" applyFont="1" applyBorder="1" applyAlignment="1">
      <alignment horizontal="left"/>
      <protection/>
    </xf>
    <xf numFmtId="0" fontId="0" fillId="0" borderId="39" xfId="0" applyBorder="1" applyAlignment="1">
      <alignment vertical="center"/>
    </xf>
    <xf numFmtId="0" fontId="0" fillId="0" borderId="0" xfId="0" applyBorder="1" applyAlignment="1">
      <alignment vertical="center"/>
    </xf>
    <xf numFmtId="0" fontId="0" fillId="0" borderId="40" xfId="0" applyBorder="1" applyAlignment="1">
      <alignment vertical="center"/>
    </xf>
    <xf numFmtId="0" fontId="0" fillId="0" borderId="0" xfId="0" applyAlignment="1">
      <alignment vertical="center"/>
    </xf>
    <xf numFmtId="0" fontId="51" fillId="24" borderId="0" xfId="72" applyFont="1" applyFill="1" applyAlignment="1">
      <alignment vertical="center"/>
      <protection/>
    </xf>
    <xf numFmtId="0" fontId="52" fillId="24" borderId="0" xfId="72" applyFont="1" applyFill="1" applyAlignment="1">
      <alignment vertical="center"/>
      <protection/>
    </xf>
    <xf numFmtId="0" fontId="27" fillId="24" borderId="0" xfId="72" applyFont="1" applyFill="1" applyAlignment="1">
      <alignment vertical="center"/>
      <protection/>
    </xf>
    <xf numFmtId="0" fontId="0" fillId="0" borderId="41" xfId="0" applyBorder="1" applyAlignment="1">
      <alignment vertical="center"/>
    </xf>
    <xf numFmtId="0" fontId="0" fillId="0" borderId="0" xfId="0" applyBorder="1" applyAlignment="1">
      <alignment horizontal="left" vertical="center" shrinkToFit="1"/>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38" fontId="38" fillId="0" borderId="0" xfId="61" applyFont="1" applyBorder="1" applyAlignment="1">
      <alignment horizontal="center" vertical="center"/>
    </xf>
    <xf numFmtId="38" fontId="38" fillId="0" borderId="0" xfId="61"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38" fillId="0" borderId="0" xfId="0" applyFont="1" applyAlignment="1">
      <alignment vertical="center"/>
    </xf>
    <xf numFmtId="0" fontId="27" fillId="0" borderId="48" xfId="72" applyFont="1" applyBorder="1" applyAlignment="1">
      <alignment vertical="center"/>
      <protection/>
    </xf>
    <xf numFmtId="0" fontId="27" fillId="0" borderId="49" xfId="72" applyFont="1" applyBorder="1" applyAlignment="1">
      <alignment vertical="center"/>
      <protection/>
    </xf>
    <xf numFmtId="0" fontId="27" fillId="0" borderId="50" xfId="72" applyFont="1" applyBorder="1" applyAlignment="1">
      <alignment vertical="center"/>
      <protection/>
    </xf>
    <xf numFmtId="0" fontId="27" fillId="0" borderId="12" xfId="72" applyFont="1" applyBorder="1" applyAlignment="1">
      <alignment horizontal="left" vertical="center" wrapText="1" shrinkToFit="1"/>
      <protection/>
    </xf>
    <xf numFmtId="0" fontId="27" fillId="0" borderId="2" xfId="72" applyFont="1" applyBorder="1" applyAlignment="1">
      <alignment horizontal="left" vertical="center" wrapText="1" shrinkToFit="1"/>
      <protection/>
    </xf>
    <xf numFmtId="0" fontId="27" fillId="0" borderId="13" xfId="72" applyFont="1" applyBorder="1" applyAlignment="1">
      <alignment horizontal="left" vertical="center" wrapText="1" shrinkToFit="1"/>
      <protection/>
    </xf>
    <xf numFmtId="0" fontId="27" fillId="0" borderId="51" xfId="72" applyFont="1" applyBorder="1" applyAlignment="1">
      <alignment horizontal="left" vertical="center"/>
      <protection/>
    </xf>
    <xf numFmtId="0" fontId="27" fillId="0" borderId="32" xfId="72" applyFont="1" applyBorder="1" applyAlignment="1">
      <alignment horizontal="left" vertical="center"/>
      <protection/>
    </xf>
    <xf numFmtId="0" fontId="27" fillId="0" borderId="52" xfId="72" applyFont="1" applyBorder="1" applyAlignment="1">
      <alignment horizontal="left" vertical="center"/>
      <protection/>
    </xf>
    <xf numFmtId="0" fontId="0" fillId="0" borderId="2" xfId="0" applyBorder="1" applyAlignment="1">
      <alignment horizontal="left" vertical="center" wrapText="1"/>
    </xf>
    <xf numFmtId="0" fontId="0" fillId="0" borderId="13" xfId="0" applyBorder="1" applyAlignment="1">
      <alignment horizontal="left" vertical="center" wrapText="1"/>
    </xf>
    <xf numFmtId="0" fontId="0" fillId="0" borderId="32" xfId="0" applyBorder="1" applyAlignment="1">
      <alignment horizontal="left" vertical="center"/>
    </xf>
    <xf numFmtId="0" fontId="0" fillId="0" borderId="52" xfId="0" applyBorder="1" applyAlignment="1">
      <alignment horizontal="left" vertical="center"/>
    </xf>
    <xf numFmtId="38" fontId="41" fillId="0" borderId="2" xfId="58" applyFont="1" applyBorder="1" applyAlignment="1">
      <alignment horizontal="center" vertical="center"/>
    </xf>
    <xf numFmtId="38" fontId="41" fillId="0" borderId="32" xfId="60" applyFont="1" applyBorder="1" applyAlignment="1">
      <alignment horizontal="center" vertical="center"/>
    </xf>
    <xf numFmtId="49" fontId="41" fillId="0" borderId="2" xfId="72" applyNumberFormat="1" applyFont="1" applyBorder="1" applyAlignment="1">
      <alignment horizontal="center" vertical="center"/>
      <protection/>
    </xf>
    <xf numFmtId="0" fontId="27" fillId="0" borderId="14" xfId="72" applyFont="1" applyBorder="1" applyAlignment="1">
      <alignment vertical="center"/>
      <protection/>
    </xf>
    <xf numFmtId="0" fontId="27" fillId="0" borderId="0" xfId="72" applyFont="1" applyBorder="1" applyAlignment="1">
      <alignment vertical="center"/>
      <protection/>
    </xf>
    <xf numFmtId="0" fontId="27" fillId="0" borderId="0" xfId="72" applyFont="1" applyBorder="1" applyAlignment="1">
      <alignment horizontal="center" vertical="center"/>
      <protection/>
    </xf>
    <xf numFmtId="0" fontId="27" fillId="0" borderId="12" xfId="72" applyFont="1" applyBorder="1" applyAlignment="1">
      <alignment horizontal="left" vertical="center" wrapText="1"/>
      <protection/>
    </xf>
    <xf numFmtId="0" fontId="27" fillId="0" borderId="2" xfId="72" applyFont="1" applyBorder="1" applyAlignment="1">
      <alignment horizontal="left" vertical="center" wrapText="1"/>
      <protection/>
    </xf>
    <xf numFmtId="0" fontId="27" fillId="0" borderId="13" xfId="72" applyFont="1" applyBorder="1" applyAlignment="1">
      <alignment horizontal="left" vertical="center" wrapText="1"/>
      <protection/>
    </xf>
    <xf numFmtId="0" fontId="27" fillId="0" borderId="0" xfId="72" applyFont="1" applyFill="1" applyAlignment="1">
      <alignment vertical="center"/>
      <protection/>
    </xf>
    <xf numFmtId="0" fontId="27" fillId="0" borderId="0" xfId="72" applyFont="1" applyAlignment="1">
      <alignment vertical="center"/>
      <protection/>
    </xf>
    <xf numFmtId="0" fontId="27" fillId="0" borderId="53" xfId="72" applyFont="1" applyBorder="1" applyAlignment="1">
      <alignment vertical="center"/>
      <protection/>
    </xf>
    <xf numFmtId="0" fontId="27" fillId="0" borderId="25" xfId="72" applyFont="1" applyBorder="1" applyAlignment="1">
      <alignment vertical="center"/>
      <protection/>
    </xf>
    <xf numFmtId="0" fontId="27" fillId="0" borderId="26" xfId="72" applyFont="1" applyBorder="1" applyAlignment="1">
      <alignment vertical="center"/>
      <protection/>
    </xf>
    <xf numFmtId="0" fontId="41" fillId="0" borderId="14" xfId="72" applyFont="1" applyBorder="1" applyAlignment="1">
      <alignment vertical="center"/>
      <protection/>
    </xf>
    <xf numFmtId="0" fontId="27" fillId="0" borderId="15" xfId="72" applyFont="1" applyBorder="1" applyAlignment="1">
      <alignment vertical="center"/>
      <protection/>
    </xf>
    <xf numFmtId="38" fontId="41" fillId="0" borderId="2" xfId="60" applyFont="1" applyBorder="1" applyAlignment="1">
      <alignment horizontal="center" vertical="center"/>
    </xf>
    <xf numFmtId="0" fontId="27" fillId="0" borderId="0" xfId="72" applyFont="1" applyBorder="1" applyAlignment="1">
      <alignment vertical="center" wrapText="1"/>
      <protection/>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27" fillId="0" borderId="16" xfId="72" applyFont="1" applyBorder="1" applyAlignment="1">
      <alignment vertical="center" wrapText="1"/>
      <protection/>
    </xf>
    <xf numFmtId="0" fontId="27" fillId="0" borderId="16" xfId="72" applyFont="1" applyBorder="1" applyAlignment="1">
      <alignment vertical="center"/>
      <protection/>
    </xf>
    <xf numFmtId="49" fontId="41" fillId="0" borderId="2" xfId="60" applyNumberFormat="1" applyFont="1" applyBorder="1" applyAlignment="1">
      <alignment horizontal="center" vertical="center"/>
    </xf>
    <xf numFmtId="0" fontId="0" fillId="0" borderId="12" xfId="0" applyBorder="1" applyAlignment="1">
      <alignment horizontal="left" vertical="center" wrapText="1"/>
    </xf>
    <xf numFmtId="0" fontId="0" fillId="0" borderId="2" xfId="0" applyBorder="1" applyAlignment="1">
      <alignment vertical="center"/>
    </xf>
    <xf numFmtId="0" fontId="0" fillId="0" borderId="13" xfId="0" applyBorder="1" applyAlignment="1">
      <alignment vertical="center"/>
    </xf>
    <xf numFmtId="0" fontId="0" fillId="0" borderId="16" xfId="0" applyBorder="1" applyAlignment="1">
      <alignment horizontal="left" vertical="center"/>
    </xf>
    <xf numFmtId="0" fontId="0" fillId="0" borderId="53" xfId="0" applyBorder="1" applyAlignment="1">
      <alignment horizontal="center" vertical="center" wrapText="1"/>
    </xf>
    <xf numFmtId="0" fontId="0" fillId="0" borderId="25" xfId="0" applyBorder="1" applyAlignment="1">
      <alignment horizontal="center" vertical="center" wrapText="1"/>
    </xf>
    <xf numFmtId="0" fontId="41" fillId="0" borderId="54" xfId="72" applyFont="1" applyBorder="1" applyAlignment="1">
      <alignment horizontal="left" vertical="center" shrinkToFit="1"/>
      <protection/>
    </xf>
    <xf numFmtId="0" fontId="0" fillId="0" borderId="55" xfId="0" applyBorder="1" applyAlignment="1">
      <alignment/>
    </xf>
    <xf numFmtId="0" fontId="0" fillId="0" borderId="56" xfId="0" applyBorder="1" applyAlignment="1">
      <alignment/>
    </xf>
    <xf numFmtId="0" fontId="48" fillId="0" borderId="0" xfId="72" applyFont="1" applyAlignment="1">
      <alignment horizontal="left" vertical="center"/>
      <protection/>
    </xf>
    <xf numFmtId="0" fontId="28" fillId="0" borderId="0" xfId="72" applyFont="1" applyAlignment="1">
      <alignment horizontal="center" vertical="center"/>
      <protection/>
    </xf>
    <xf numFmtId="0" fontId="27" fillId="0" borderId="49" xfId="72" applyFont="1" applyBorder="1" applyAlignment="1">
      <alignment horizontal="right" vertical="center"/>
      <protection/>
    </xf>
    <xf numFmtId="0" fontId="27" fillId="0" borderId="57" xfId="72" applyFont="1" applyBorder="1" applyAlignment="1">
      <alignment vertical="center"/>
      <protection/>
    </xf>
    <xf numFmtId="38" fontId="41" fillId="0" borderId="12" xfId="60" applyFont="1" applyFill="1" applyBorder="1" applyAlignment="1">
      <alignment horizontal="center" vertical="center"/>
    </xf>
    <xf numFmtId="38" fontId="41" fillId="0" borderId="2" xfId="60" applyFont="1" applyFill="1" applyBorder="1" applyAlignment="1">
      <alignment horizontal="center" vertical="center"/>
    </xf>
    <xf numFmtId="38" fontId="41" fillId="0" borderId="13" xfId="60" applyFont="1" applyFill="1" applyBorder="1" applyAlignment="1">
      <alignment horizontal="center" vertical="center"/>
    </xf>
    <xf numFmtId="0" fontId="0" fillId="0" borderId="51" xfId="0" applyBorder="1" applyAlignment="1">
      <alignment horizontal="center" vertical="center"/>
    </xf>
    <xf numFmtId="0" fontId="0" fillId="0" borderId="32" xfId="0" applyBorder="1" applyAlignment="1">
      <alignment horizontal="center" vertical="center"/>
    </xf>
    <xf numFmtId="0" fontId="27" fillId="0" borderId="12" xfId="72" applyFont="1" applyBorder="1" applyAlignment="1">
      <alignment horizontal="center" vertical="center"/>
      <protection/>
    </xf>
    <xf numFmtId="0" fontId="27" fillId="0" borderId="2" xfId="72" applyFont="1" applyBorder="1" applyAlignment="1">
      <alignment horizontal="center" vertical="center"/>
      <protection/>
    </xf>
    <xf numFmtId="0" fontId="27" fillId="0" borderId="13" xfId="72" applyFont="1" applyBorder="1" applyAlignment="1">
      <alignment horizontal="center" vertical="center"/>
      <protection/>
    </xf>
    <xf numFmtId="0" fontId="27" fillId="0" borderId="0" xfId="72" applyFont="1" applyAlignment="1">
      <alignment horizontal="left" vertical="center" wrapText="1"/>
      <protection/>
    </xf>
    <xf numFmtId="0" fontId="27" fillId="0" borderId="58" xfId="72" applyFont="1" applyBorder="1" applyAlignment="1">
      <alignment horizontal="left" shrinkToFit="1"/>
      <protection/>
    </xf>
    <xf numFmtId="0" fontId="27" fillId="0" borderId="59" xfId="72" applyFont="1" applyBorder="1" applyAlignment="1">
      <alignment horizontal="left" shrinkToFit="1"/>
      <protection/>
    </xf>
    <xf numFmtId="0" fontId="27" fillId="0" borderId="60" xfId="72" applyFont="1" applyBorder="1" applyAlignment="1">
      <alignment horizontal="left" shrinkToFit="1"/>
      <protection/>
    </xf>
    <xf numFmtId="3" fontId="41" fillId="0" borderId="2" xfId="58" applyNumberFormat="1" applyFont="1" applyBorder="1" applyAlignment="1">
      <alignment horizontal="center" vertical="center"/>
    </xf>
    <xf numFmtId="0" fontId="77" fillId="0" borderId="61" xfId="0" applyFont="1" applyBorder="1" applyAlignment="1">
      <alignment horizontal="left" vertical="center"/>
    </xf>
    <xf numFmtId="0" fontId="78" fillId="0" borderId="2" xfId="0" applyFont="1" applyBorder="1" applyAlignment="1">
      <alignment horizontal="left" vertical="center"/>
    </xf>
    <xf numFmtId="0" fontId="78" fillId="0" borderId="13" xfId="0" applyFont="1" applyBorder="1" applyAlignment="1">
      <alignment horizontal="left" vertical="center"/>
    </xf>
    <xf numFmtId="0" fontId="27" fillId="0" borderId="12" xfId="72" applyFont="1" applyBorder="1" applyAlignment="1">
      <alignment horizontal="left" vertical="center"/>
      <protection/>
    </xf>
    <xf numFmtId="0" fontId="27" fillId="0" borderId="2" xfId="72" applyFont="1" applyBorder="1" applyAlignment="1">
      <alignment horizontal="left" vertical="center"/>
      <protection/>
    </xf>
    <xf numFmtId="0" fontId="27" fillId="0" borderId="13" xfId="72" applyFont="1" applyBorder="1" applyAlignment="1">
      <alignment horizontal="left" vertical="center"/>
      <protection/>
    </xf>
    <xf numFmtId="0" fontId="27" fillId="0" borderId="12" xfId="72" applyFont="1" applyBorder="1" applyAlignment="1">
      <alignment vertical="center" wrapText="1"/>
      <protection/>
    </xf>
    <xf numFmtId="0" fontId="27" fillId="0" borderId="2" xfId="72" applyFont="1" applyBorder="1" applyAlignment="1">
      <alignment vertical="center"/>
      <protection/>
    </xf>
    <xf numFmtId="0" fontId="27" fillId="0" borderId="13" xfId="72" applyFont="1" applyBorder="1" applyAlignment="1">
      <alignment vertical="center"/>
      <protection/>
    </xf>
    <xf numFmtId="0" fontId="41" fillId="25" borderId="62" xfId="72" applyFont="1" applyFill="1" applyBorder="1" applyAlignment="1">
      <alignment horizontal="left" vertical="center"/>
      <protection/>
    </xf>
    <xf numFmtId="0" fontId="41" fillId="25" borderId="63" xfId="72" applyFont="1" applyFill="1" applyBorder="1" applyAlignment="1">
      <alignment horizontal="left" vertical="center"/>
      <protection/>
    </xf>
    <xf numFmtId="0" fontId="41" fillId="25" borderId="64" xfId="72" applyFont="1" applyFill="1" applyBorder="1" applyAlignment="1">
      <alignment horizontal="left" vertical="center"/>
      <protection/>
    </xf>
    <xf numFmtId="0" fontId="29" fillId="0" borderId="53" xfId="74" applyFont="1" applyBorder="1" applyAlignment="1">
      <alignment horizontal="center" vertical="center"/>
      <protection/>
    </xf>
    <xf numFmtId="0" fontId="29" fillId="0" borderId="26" xfId="74" applyFont="1" applyBorder="1" applyAlignment="1">
      <alignment horizontal="center" vertical="center"/>
      <protection/>
    </xf>
    <xf numFmtId="49" fontId="29" fillId="0" borderId="48" xfId="74" applyNumberFormat="1" applyFont="1" applyBorder="1" applyAlignment="1">
      <alignment horizontal="center" vertical="center"/>
      <protection/>
    </xf>
    <xf numFmtId="49" fontId="29" fillId="0" borderId="50" xfId="74" applyNumberFormat="1" applyFont="1" applyBorder="1" applyAlignment="1">
      <alignment horizontal="center" vertical="center"/>
      <protection/>
    </xf>
    <xf numFmtId="0" fontId="29" fillId="0" borderId="12" xfId="74" applyFont="1" applyBorder="1" applyAlignment="1">
      <alignment horizontal="left" vertical="center"/>
      <protection/>
    </xf>
    <xf numFmtId="0" fontId="29" fillId="0" borderId="2" xfId="74" applyFont="1" applyBorder="1" applyAlignment="1">
      <alignment horizontal="left" vertical="center"/>
      <protection/>
    </xf>
    <xf numFmtId="0" fontId="29" fillId="0" borderId="13" xfId="74" applyFont="1" applyBorder="1" applyAlignment="1">
      <alignment horizontal="left" vertical="center"/>
      <protection/>
    </xf>
    <xf numFmtId="0" fontId="30" fillId="0" borderId="0" xfId="74" applyFont="1" applyAlignment="1">
      <alignment horizontal="center" vertical="center"/>
      <protection/>
    </xf>
    <xf numFmtId="0" fontId="29" fillId="0" borderId="16" xfId="74" applyFont="1" applyBorder="1" applyAlignment="1">
      <alignment horizontal="center" vertical="center"/>
      <protection/>
    </xf>
    <xf numFmtId="0" fontId="31" fillId="0" borderId="0" xfId="74" applyFont="1" applyAlignment="1">
      <alignment horizontal="center" vertical="center"/>
      <protection/>
    </xf>
    <xf numFmtId="0" fontId="29" fillId="0" borderId="12" xfId="74" applyFont="1" applyBorder="1" applyAlignment="1">
      <alignment horizontal="center" vertical="center" shrinkToFit="1"/>
      <protection/>
    </xf>
    <xf numFmtId="0" fontId="29" fillId="0" borderId="13" xfId="74" applyFont="1" applyBorder="1" applyAlignment="1">
      <alignment horizontal="center" vertical="center" shrinkToFit="1"/>
      <protection/>
    </xf>
    <xf numFmtId="0" fontId="39" fillId="0" borderId="0" xfId="0" applyFont="1" applyAlignment="1">
      <alignment horizontal="left" vertical="center" wrapText="1"/>
    </xf>
    <xf numFmtId="0" fontId="37" fillId="0" borderId="12" xfId="73" applyFont="1" applyBorder="1" applyAlignment="1">
      <alignment horizontal="center" vertical="center"/>
      <protection/>
    </xf>
    <xf numFmtId="0" fontId="37" fillId="0" borderId="2" xfId="73" applyFont="1" applyBorder="1" applyAlignment="1">
      <alignment horizontal="center" vertical="center"/>
      <protection/>
    </xf>
    <xf numFmtId="0" fontId="37" fillId="0" borderId="13" xfId="73" applyFont="1" applyBorder="1" applyAlignment="1">
      <alignment horizontal="center" vertical="center"/>
      <protection/>
    </xf>
    <xf numFmtId="0" fontId="0" fillId="0" borderId="53" xfId="73" applyFont="1" applyBorder="1" applyAlignment="1">
      <alignment horizontal="center" vertical="center"/>
      <protection/>
    </xf>
    <xf numFmtId="0" fontId="0" fillId="0" borderId="25" xfId="73" applyFont="1" applyBorder="1" applyAlignment="1">
      <alignment horizontal="center" vertical="center"/>
      <protection/>
    </xf>
    <xf numFmtId="0" fontId="0" fillId="0" borderId="26" xfId="73" applyFont="1" applyBorder="1" applyAlignment="1">
      <alignment horizontal="center" vertical="center"/>
      <protection/>
    </xf>
    <xf numFmtId="0" fontId="0" fillId="0" borderId="48" xfId="73" applyFont="1" applyBorder="1" applyAlignment="1">
      <alignment horizontal="center" vertical="center"/>
      <protection/>
    </xf>
    <xf numFmtId="0" fontId="0" fillId="0" borderId="49" xfId="73" applyFont="1" applyBorder="1" applyAlignment="1">
      <alignment horizontal="center" vertical="center"/>
      <protection/>
    </xf>
    <xf numFmtId="0" fontId="0" fillId="0" borderId="50" xfId="73" applyFont="1" applyBorder="1" applyAlignment="1">
      <alignment horizontal="center" vertical="center"/>
      <protection/>
    </xf>
    <xf numFmtId="0" fontId="0" fillId="0" borderId="0" xfId="73" applyFont="1" applyAlignment="1">
      <alignment horizontal="center" vertical="center"/>
      <protection/>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7" xfId="0" applyBorder="1" applyAlignment="1">
      <alignment horizontal="center" vertical="center"/>
    </xf>
    <xf numFmtId="0" fontId="0" fillId="0" borderId="2" xfId="0" applyBorder="1" applyAlignment="1">
      <alignment horizontal="center" vertical="center"/>
    </xf>
    <xf numFmtId="0" fontId="0" fillId="0" borderId="28"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49" xfId="0" applyBorder="1" applyAlignment="1">
      <alignment horizontal="center" vertical="center"/>
    </xf>
    <xf numFmtId="0" fontId="0" fillId="0" borderId="72" xfId="0" applyBorder="1" applyAlignment="1">
      <alignment horizontal="center" vertical="center"/>
    </xf>
    <xf numFmtId="0" fontId="0" fillId="0" borderId="20" xfId="0" applyBorder="1" applyAlignment="1">
      <alignment horizontal="center" vertical="center"/>
    </xf>
    <xf numFmtId="0" fontId="0" fillId="0" borderId="35" xfId="0" applyBorder="1" applyAlignment="1">
      <alignment horizontal="center" vertical="center"/>
    </xf>
    <xf numFmtId="0" fontId="0" fillId="0" borderId="20" xfId="73" applyFont="1" applyBorder="1" applyAlignment="1">
      <alignment horizontal="center" vertical="center" wrapText="1"/>
      <protection/>
    </xf>
    <xf numFmtId="0" fontId="0" fillId="0" borderId="20" xfId="73" applyFont="1" applyBorder="1" applyAlignment="1">
      <alignment horizontal="center" vertical="center"/>
      <protection/>
    </xf>
    <xf numFmtId="0" fontId="0" fillId="0" borderId="35" xfId="73" applyFont="1" applyBorder="1" applyAlignment="1">
      <alignment horizontal="center" vertical="center"/>
      <protection/>
    </xf>
    <xf numFmtId="0" fontId="45" fillId="0" borderId="66" xfId="73" applyFont="1" applyBorder="1" applyAlignment="1">
      <alignment horizontal="center" vertical="center"/>
      <protection/>
    </xf>
    <xf numFmtId="0" fontId="45" fillId="0" borderId="67" xfId="73" applyFont="1" applyBorder="1" applyAlignment="1">
      <alignment horizontal="center" vertical="center" wrapText="1"/>
      <protection/>
    </xf>
    <xf numFmtId="0" fontId="45" fillId="0" borderId="2" xfId="73" applyFont="1" applyBorder="1" applyAlignment="1">
      <alignment horizontal="center" vertical="center"/>
      <protection/>
    </xf>
    <xf numFmtId="0" fontId="45" fillId="0" borderId="28" xfId="73" applyFont="1" applyBorder="1" applyAlignment="1">
      <alignment horizontal="center" vertical="center"/>
      <protection/>
    </xf>
    <xf numFmtId="0" fontId="45" fillId="0" borderId="67" xfId="73" applyFont="1" applyBorder="1" applyAlignment="1">
      <alignment horizontal="center" vertical="center"/>
      <protection/>
    </xf>
    <xf numFmtId="0" fontId="0" fillId="0" borderId="66" xfId="0" applyBorder="1" applyAlignment="1">
      <alignment horizontal="center" vertical="center" wrapText="1"/>
    </xf>
    <xf numFmtId="3" fontId="0" fillId="0" borderId="66" xfId="73" applyNumberFormat="1" applyFont="1" applyBorder="1" applyAlignment="1">
      <alignment horizontal="right" vertical="center"/>
      <protection/>
    </xf>
    <xf numFmtId="0" fontId="38" fillId="0" borderId="67" xfId="73" applyFont="1" applyBorder="1" applyAlignment="1">
      <alignment horizontal="center" vertical="center"/>
      <protection/>
    </xf>
    <xf numFmtId="0" fontId="38" fillId="0" borderId="2" xfId="73" applyFont="1" applyBorder="1" applyAlignment="1">
      <alignment horizontal="center" vertical="center"/>
      <protection/>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75" xfId="0" applyBorder="1" applyAlignment="1">
      <alignment horizontal="center" vertical="center" shrinkToFit="1"/>
    </xf>
    <xf numFmtId="0" fontId="0" fillId="0" borderId="76" xfId="0"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38" fontId="0" fillId="0" borderId="74" xfId="61" applyFont="1" applyBorder="1" applyAlignment="1">
      <alignment horizontal="right" vertical="center"/>
    </xf>
    <xf numFmtId="38" fontId="0" fillId="0" borderId="76" xfId="61" applyFont="1" applyBorder="1" applyAlignment="1">
      <alignment horizontal="right" vertical="center"/>
    </xf>
    <xf numFmtId="0" fontId="0" fillId="0" borderId="20" xfId="0" applyBorder="1" applyAlignment="1">
      <alignment horizontal="center" vertical="center" wrapText="1"/>
    </xf>
    <xf numFmtId="0" fontId="0" fillId="0" borderId="53" xfId="0" applyBorder="1" applyAlignment="1">
      <alignment horizontal="center" vertical="center"/>
    </xf>
    <xf numFmtId="0" fontId="0" fillId="0" borderId="48" xfId="0" applyBorder="1" applyAlignment="1">
      <alignment horizontal="center" vertical="center"/>
    </xf>
    <xf numFmtId="0" fontId="0" fillId="0" borderId="83" xfId="0" applyBorder="1" applyAlignment="1">
      <alignment horizontal="center" vertical="center" wrapText="1"/>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26" xfId="0" applyBorder="1" applyAlignment="1">
      <alignment horizontal="center" vertical="center" wrapText="1"/>
    </xf>
    <xf numFmtId="0" fontId="0" fillId="0" borderId="50" xfId="0" applyBorder="1" applyAlignment="1">
      <alignment horizontal="center" vertical="center" wrapText="1"/>
    </xf>
    <xf numFmtId="0" fontId="0" fillId="0" borderId="35" xfId="0" applyBorder="1" applyAlignment="1">
      <alignment horizontal="center" vertical="center" wrapText="1"/>
    </xf>
    <xf numFmtId="0" fontId="0" fillId="0" borderId="48" xfId="0" applyBorder="1" applyAlignment="1">
      <alignment horizontal="center" vertical="center" wrapText="1"/>
    </xf>
    <xf numFmtId="0" fontId="47" fillId="0" borderId="87" xfId="73" applyFont="1" applyBorder="1" applyAlignment="1">
      <alignment horizontal="center" vertical="center" shrinkToFit="1"/>
      <protection/>
    </xf>
    <xf numFmtId="0" fontId="47" fillId="0" borderId="25" xfId="73" applyFont="1" applyBorder="1" applyAlignment="1">
      <alignment horizontal="center" vertical="center" shrinkToFit="1"/>
      <protection/>
    </xf>
    <xf numFmtId="0" fontId="47" fillId="0" borderId="30" xfId="73" applyFont="1" applyBorder="1" applyAlignment="1">
      <alignment horizontal="center" vertical="center" shrinkToFit="1"/>
      <protection/>
    </xf>
    <xf numFmtId="0" fontId="47" fillId="0" borderId="71" xfId="73" applyFont="1" applyBorder="1" applyAlignment="1">
      <alignment horizontal="center" vertical="center" shrinkToFit="1"/>
      <protection/>
    </xf>
    <xf numFmtId="0" fontId="47" fillId="0" borderId="49" xfId="73" applyFont="1" applyBorder="1" applyAlignment="1">
      <alignment horizontal="center" vertical="center" shrinkToFit="1"/>
      <protection/>
    </xf>
    <xf numFmtId="0" fontId="47" fillId="0" borderId="72" xfId="73" applyFont="1" applyBorder="1" applyAlignment="1">
      <alignment horizontal="center" vertical="center" shrinkToFit="1"/>
      <protection/>
    </xf>
    <xf numFmtId="38" fontId="0" fillId="0" borderId="73" xfId="61" applyFont="1" applyBorder="1" applyAlignment="1">
      <alignment horizontal="right" vertical="center"/>
    </xf>
    <xf numFmtId="38" fontId="0" fillId="0" borderId="88" xfId="61" applyFont="1" applyBorder="1" applyAlignment="1">
      <alignment horizontal="right" vertical="center"/>
    </xf>
    <xf numFmtId="38" fontId="0" fillId="0" borderId="75" xfId="61" applyFont="1" applyBorder="1" applyAlignment="1">
      <alignment horizontal="right" vertical="center"/>
    </xf>
    <xf numFmtId="38" fontId="0" fillId="0" borderId="89" xfId="61" applyFont="1" applyBorder="1" applyAlignment="1">
      <alignment horizontal="right" vertical="center"/>
    </xf>
    <xf numFmtId="38" fontId="0" fillId="0" borderId="90" xfId="61" applyFont="1" applyBorder="1" applyAlignment="1">
      <alignment horizontal="right" vertical="center"/>
    </xf>
    <xf numFmtId="38" fontId="0" fillId="0" borderId="91" xfId="61" applyFont="1" applyBorder="1" applyAlignment="1">
      <alignment horizontal="right" vertical="center"/>
    </xf>
    <xf numFmtId="38" fontId="0" fillId="0" borderId="92" xfId="61" applyFont="1" applyBorder="1" applyAlignment="1">
      <alignment horizontal="right" vertical="center"/>
    </xf>
    <xf numFmtId="38" fontId="0" fillId="0" borderId="93" xfId="61" applyFont="1" applyBorder="1" applyAlignment="1">
      <alignment horizontal="right" vertical="center"/>
    </xf>
    <xf numFmtId="38" fontId="0" fillId="0" borderId="94" xfId="61" applyFont="1" applyBorder="1" applyAlignment="1">
      <alignment horizontal="right" vertical="center"/>
    </xf>
    <xf numFmtId="38" fontId="0" fillId="0" borderId="95" xfId="61" applyFont="1" applyBorder="1" applyAlignment="1">
      <alignment horizontal="right" vertical="center"/>
    </xf>
    <xf numFmtId="38" fontId="0" fillId="0" borderId="96" xfId="61" applyFont="1" applyBorder="1" applyAlignment="1">
      <alignment horizontal="right" vertical="center"/>
    </xf>
    <xf numFmtId="38" fontId="0" fillId="0" borderId="97" xfId="61" applyFont="1" applyBorder="1" applyAlignment="1">
      <alignment horizontal="right" vertical="center"/>
    </xf>
    <xf numFmtId="38" fontId="0" fillId="0" borderId="98" xfId="61" applyFont="1" applyBorder="1" applyAlignment="1">
      <alignment horizontal="right" vertical="center"/>
    </xf>
    <xf numFmtId="38" fontId="0" fillId="0" borderId="99" xfId="61" applyFont="1" applyBorder="1" applyAlignment="1">
      <alignment horizontal="right" vertical="center"/>
    </xf>
    <xf numFmtId="38" fontId="0" fillId="0" borderId="82" xfId="61" applyFont="1" applyBorder="1" applyAlignment="1">
      <alignment horizontal="right" vertical="center"/>
    </xf>
    <xf numFmtId="0" fontId="0" fillId="0" borderId="87" xfId="0" applyBorder="1" applyAlignment="1">
      <alignment horizontal="center" vertical="center" wrapText="1"/>
    </xf>
    <xf numFmtId="0" fontId="0" fillId="0" borderId="30" xfId="0" applyBorder="1" applyAlignment="1">
      <alignment horizontal="center" vertical="center" wrapText="1"/>
    </xf>
    <xf numFmtId="0" fontId="0" fillId="0" borderId="100" xfId="0" applyBorder="1" applyAlignment="1">
      <alignment horizontal="center" vertical="center" wrapText="1"/>
    </xf>
    <xf numFmtId="0" fontId="0" fillId="0" borderId="0" xfId="0" applyBorder="1" applyAlignment="1">
      <alignment horizontal="center" vertical="center" wrapText="1"/>
    </xf>
    <xf numFmtId="0" fontId="0" fillId="0" borderId="101" xfId="0" applyBorder="1" applyAlignment="1">
      <alignment horizontal="center" vertical="center" wrapText="1"/>
    </xf>
    <xf numFmtId="0" fontId="0" fillId="0" borderId="71" xfId="0" applyBorder="1" applyAlignment="1">
      <alignment horizontal="center" vertical="center" wrapText="1"/>
    </xf>
    <xf numFmtId="0" fontId="0" fillId="0" borderId="49" xfId="0" applyBorder="1" applyAlignment="1">
      <alignment horizontal="center" vertical="center" wrapText="1"/>
    </xf>
    <xf numFmtId="0" fontId="0" fillId="0" borderId="72" xfId="0" applyBorder="1" applyAlignment="1">
      <alignment horizontal="center" vertical="center" wrapText="1"/>
    </xf>
    <xf numFmtId="38" fontId="0" fillId="0" borderId="81" xfId="61" applyFont="1" applyBorder="1" applyAlignment="1">
      <alignment horizontal="right" vertical="center"/>
    </xf>
    <xf numFmtId="38" fontId="0" fillId="0" borderId="102" xfId="61" applyFont="1" applyBorder="1" applyAlignment="1">
      <alignment horizontal="right" vertical="center"/>
    </xf>
    <xf numFmtId="38" fontId="0" fillId="0" borderId="103" xfId="61" applyFont="1" applyBorder="1" applyAlignment="1">
      <alignment horizontal="right" vertical="center"/>
    </xf>
    <xf numFmtId="38" fontId="0" fillId="0" borderId="104" xfId="61" applyFont="1" applyBorder="1" applyAlignment="1">
      <alignment horizontal="right" vertical="center"/>
    </xf>
    <xf numFmtId="38" fontId="0" fillId="0" borderId="105" xfId="61" applyFont="1" applyBorder="1" applyAlignment="1">
      <alignment horizontal="right" vertical="center"/>
    </xf>
    <xf numFmtId="38" fontId="0" fillId="0" borderId="106" xfId="61" applyFont="1" applyBorder="1" applyAlignment="1">
      <alignment horizontal="right" vertical="center"/>
    </xf>
    <xf numFmtId="38" fontId="0" fillId="0" borderId="107" xfId="61" applyFont="1" applyBorder="1" applyAlignment="1">
      <alignment horizontal="right" vertical="center"/>
    </xf>
    <xf numFmtId="38" fontId="0" fillId="0" borderId="108" xfId="61" applyFont="1" applyBorder="1" applyAlignment="1">
      <alignment horizontal="right" vertical="center"/>
    </xf>
    <xf numFmtId="38" fontId="0" fillId="0" borderId="109" xfId="61" applyFont="1" applyBorder="1" applyAlignment="1">
      <alignment horizontal="right"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38" fontId="0" fillId="0" borderId="20" xfId="61" applyFont="1" applyBorder="1" applyAlignment="1">
      <alignment horizontal="right" vertical="center"/>
    </xf>
    <xf numFmtId="38" fontId="0" fillId="0" borderId="116" xfId="61" applyFont="1" applyBorder="1" applyAlignment="1">
      <alignment horizontal="right" vertical="center"/>
    </xf>
    <xf numFmtId="38" fontId="0" fillId="0" borderId="24" xfId="61" applyFont="1" applyBorder="1" applyAlignment="1">
      <alignment horizontal="right" vertical="center"/>
    </xf>
    <xf numFmtId="38" fontId="0" fillId="0" borderId="0" xfId="61" applyFont="1" applyBorder="1" applyAlignment="1">
      <alignment horizontal="left" vertical="center"/>
    </xf>
    <xf numFmtId="38" fontId="0" fillId="0" borderId="83" xfId="61" applyFont="1" applyBorder="1" applyAlignment="1">
      <alignment horizontal="right" vertical="center"/>
    </xf>
    <xf numFmtId="38" fontId="0" fillId="0" borderId="84" xfId="61" applyFont="1" applyBorder="1" applyAlignment="1">
      <alignment horizontal="right" vertical="center"/>
    </xf>
    <xf numFmtId="38" fontId="0" fillId="0" borderId="26" xfId="61" applyFont="1" applyBorder="1" applyAlignment="1">
      <alignment horizontal="right" vertical="center"/>
    </xf>
    <xf numFmtId="38" fontId="0" fillId="0" borderId="53" xfId="61" applyFont="1" applyBorder="1" applyAlignment="1">
      <alignment horizontal="right" vertical="center"/>
    </xf>
    <xf numFmtId="38" fontId="0" fillId="0" borderId="117" xfId="61" applyFont="1" applyBorder="1" applyAlignment="1">
      <alignment horizontal="right" vertical="center"/>
    </xf>
    <xf numFmtId="38" fontId="0" fillId="0" borderId="118" xfId="61" applyFont="1" applyBorder="1" applyAlignment="1">
      <alignment horizontal="right" vertical="center"/>
    </xf>
    <xf numFmtId="38" fontId="0" fillId="0" borderId="31" xfId="61" applyFont="1" applyBorder="1" applyAlignment="1">
      <alignment horizontal="right" vertical="center"/>
    </xf>
    <xf numFmtId="38" fontId="0" fillId="0" borderId="119" xfId="61" applyFont="1" applyBorder="1" applyAlignment="1">
      <alignment horizontal="right" vertical="center"/>
    </xf>
    <xf numFmtId="38" fontId="0" fillId="26" borderId="120" xfId="61" applyFont="1" applyFill="1" applyBorder="1" applyAlignment="1">
      <alignment horizontal="right" vertical="center"/>
    </xf>
    <xf numFmtId="38" fontId="0" fillId="26" borderId="116" xfId="61" applyFont="1" applyFill="1" applyBorder="1" applyAlignment="1">
      <alignment horizontal="right" vertical="center"/>
    </xf>
    <xf numFmtId="38" fontId="0" fillId="26" borderId="121" xfId="61" applyFont="1" applyFill="1" applyBorder="1" applyAlignment="1">
      <alignment horizontal="right" vertical="center"/>
    </xf>
    <xf numFmtId="38" fontId="0" fillId="26" borderId="122" xfId="61" applyFont="1" applyFill="1" applyBorder="1" applyAlignment="1">
      <alignment horizontal="right" vertical="center"/>
    </xf>
    <xf numFmtId="38" fontId="0" fillId="26" borderId="24" xfId="61" applyFont="1" applyFill="1" applyBorder="1" applyAlignment="1">
      <alignment horizontal="right" vertical="center"/>
    </xf>
    <xf numFmtId="38" fontId="0" fillId="26" borderId="123" xfId="61" applyFont="1" applyFill="1" applyBorder="1" applyAlignment="1">
      <alignment horizontal="right" vertical="center"/>
    </xf>
    <xf numFmtId="0" fontId="37" fillId="0" borderId="66" xfId="0" applyFont="1" applyBorder="1" applyAlignment="1">
      <alignment horizontal="center" vertical="center" wrapText="1"/>
    </xf>
    <xf numFmtId="0" fontId="37" fillId="0" borderId="66" xfId="0" applyFont="1" applyBorder="1" applyAlignment="1">
      <alignment horizontal="center" vertical="center"/>
    </xf>
    <xf numFmtId="0" fontId="37" fillId="0" borderId="124" xfId="0" applyFont="1" applyBorder="1" applyAlignment="1">
      <alignment horizontal="center" vertical="center"/>
    </xf>
    <xf numFmtId="178" fontId="0" fillId="0" borderId="66" xfId="0" applyNumberFormat="1" applyBorder="1" applyAlignment="1">
      <alignment horizontal="right" vertical="center"/>
    </xf>
    <xf numFmtId="178" fontId="0" fillId="0" borderId="124" xfId="0" applyNumberFormat="1" applyBorder="1" applyAlignment="1">
      <alignment horizontal="right" vertical="center"/>
    </xf>
    <xf numFmtId="180" fontId="38" fillId="0" borderId="125" xfId="61" applyNumberFormat="1" applyFont="1" applyBorder="1" applyAlignment="1">
      <alignment horizontal="center" vertical="center"/>
    </xf>
    <xf numFmtId="180" fontId="38" fillId="0" borderId="126" xfId="61" applyNumberFormat="1" applyFont="1" applyBorder="1" applyAlignment="1">
      <alignment horizontal="center" vertical="center"/>
    </xf>
    <xf numFmtId="180" fontId="38" fillId="0" borderId="127" xfId="61" applyNumberFormat="1" applyFont="1" applyBorder="1" applyAlignment="1">
      <alignment horizontal="center" vertical="center"/>
    </xf>
    <xf numFmtId="180" fontId="38" fillId="0" borderId="128" xfId="61" applyNumberFormat="1" applyFont="1" applyBorder="1" applyAlignment="1">
      <alignment horizontal="center" vertical="center"/>
    </xf>
    <xf numFmtId="180" fontId="38" fillId="0" borderId="129" xfId="61" applyNumberFormat="1" applyFont="1" applyBorder="1" applyAlignment="1">
      <alignment horizontal="center" vertical="center"/>
    </xf>
    <xf numFmtId="180" fontId="38" fillId="0" borderId="130" xfId="61" applyNumberFormat="1" applyFont="1" applyBorder="1" applyAlignment="1">
      <alignment horizontal="center" vertical="center"/>
    </xf>
    <xf numFmtId="38" fontId="38" fillId="0" borderId="68" xfId="61" applyFont="1" applyBorder="1" applyAlignment="1">
      <alignment horizontal="center" vertical="center"/>
    </xf>
    <xf numFmtId="38" fontId="38" fillId="0" borderId="69" xfId="61" applyFont="1" applyBorder="1" applyAlignment="1">
      <alignment horizontal="center" vertical="center"/>
    </xf>
    <xf numFmtId="38" fontId="38" fillId="0" borderId="70" xfId="61" applyFont="1" applyBorder="1" applyAlignment="1">
      <alignment horizontal="center" vertical="center"/>
    </xf>
    <xf numFmtId="38" fontId="38" fillId="0" borderId="131" xfId="61" applyFont="1" applyBorder="1" applyAlignment="1">
      <alignment horizontal="center" vertical="center"/>
    </xf>
    <xf numFmtId="38" fontId="38" fillId="0" borderId="41" xfId="61" applyFont="1" applyBorder="1" applyAlignment="1">
      <alignment horizontal="center" vertical="center"/>
    </xf>
    <xf numFmtId="38" fontId="38" fillId="0" borderId="132" xfId="61" applyFont="1" applyBorder="1" applyAlignment="1">
      <alignment horizontal="center" vertical="center"/>
    </xf>
    <xf numFmtId="0" fontId="43" fillId="0" borderId="0" xfId="73" applyFont="1" applyAlignment="1">
      <alignment horizontal="center" vertical="center" wrapText="1"/>
      <protection/>
    </xf>
    <xf numFmtId="38" fontId="0" fillId="0" borderId="121" xfId="61" applyFont="1" applyBorder="1" applyAlignment="1">
      <alignment horizontal="right" vertical="center"/>
    </xf>
    <xf numFmtId="38" fontId="0" fillId="0" borderId="123" xfId="61" applyFont="1" applyBorder="1" applyAlignment="1">
      <alignment horizontal="right" vertical="center"/>
    </xf>
    <xf numFmtId="0" fontId="0" fillId="0" borderId="0" xfId="0" applyBorder="1" applyAlignment="1">
      <alignment horizontal="left" vertical="center"/>
    </xf>
    <xf numFmtId="0" fontId="0" fillId="0" borderId="0" xfId="0" applyBorder="1" applyAlignment="1">
      <alignment horizontal="left" vertical="center" shrinkToFit="1"/>
    </xf>
    <xf numFmtId="0" fontId="0" fillId="0" borderId="133" xfId="0" applyBorder="1" applyAlignment="1">
      <alignment horizontal="center" vertical="center" shrinkToFit="1"/>
    </xf>
    <xf numFmtId="0" fontId="0" fillId="0" borderId="134" xfId="0" applyBorder="1" applyAlignment="1">
      <alignment horizontal="center" vertical="center" shrinkToFit="1"/>
    </xf>
    <xf numFmtId="0" fontId="39" fillId="0" borderId="0" xfId="0" applyFont="1" applyAlignment="1">
      <alignment horizontal="left" vertical="center"/>
    </xf>
    <xf numFmtId="0" fontId="37" fillId="0" borderId="0" xfId="0" applyFont="1" applyBorder="1" applyAlignment="1">
      <alignment horizontal="left" vertical="center" shrinkToFit="1"/>
    </xf>
    <xf numFmtId="38" fontId="38" fillId="0" borderId="135" xfId="61" applyFont="1" applyBorder="1" applyAlignment="1">
      <alignment horizontal="center" vertical="center"/>
    </xf>
    <xf numFmtId="38" fontId="38" fillId="0" borderId="136" xfId="61" applyFont="1" applyBorder="1" applyAlignment="1">
      <alignment horizontal="center" vertical="center"/>
    </xf>
    <xf numFmtId="38" fontId="38" fillId="0" borderId="137" xfId="61" applyFont="1" applyBorder="1" applyAlignment="1">
      <alignment horizontal="center" vertical="center"/>
    </xf>
    <xf numFmtId="38" fontId="38" fillId="0" borderId="138" xfId="61" applyFont="1" applyBorder="1" applyAlignment="1">
      <alignment horizontal="center" vertical="center"/>
    </xf>
    <xf numFmtId="38" fontId="38" fillId="0" borderId="139" xfId="61" applyFont="1" applyBorder="1" applyAlignment="1">
      <alignment horizontal="center" vertical="center"/>
    </xf>
    <xf numFmtId="38" fontId="38" fillId="0" borderId="140" xfId="61" applyFont="1" applyBorder="1" applyAlignment="1">
      <alignment horizontal="center" vertical="center"/>
    </xf>
    <xf numFmtId="38" fontId="38" fillId="0" borderId="0" xfId="61" applyFont="1" applyBorder="1" applyAlignment="1">
      <alignment horizontal="center" vertical="center"/>
    </xf>
    <xf numFmtId="0" fontId="37" fillId="0" borderId="41" xfId="0" applyFont="1" applyBorder="1" applyAlignment="1">
      <alignment horizontal="left" vertical="center" shrinkToFit="1"/>
    </xf>
    <xf numFmtId="0" fontId="0" fillId="0" borderId="41" xfId="0" applyBorder="1" applyAlignment="1">
      <alignment vertical="center"/>
    </xf>
    <xf numFmtId="0" fontId="0" fillId="0" borderId="0" xfId="0" applyAlignment="1">
      <alignment vertical="center" shrinkToFit="1"/>
    </xf>
    <xf numFmtId="0" fontId="34" fillId="0" borderId="0" xfId="75" applyFont="1" applyAlignment="1">
      <alignment horizontal="center" vertical="center"/>
      <protection/>
    </xf>
    <xf numFmtId="0" fontId="32" fillId="0" borderId="16" xfId="75" applyFont="1" applyBorder="1" applyAlignment="1">
      <alignment horizontal="center" vertical="center"/>
      <protection/>
    </xf>
    <xf numFmtId="0" fontId="33" fillId="0" borderId="16" xfId="75" applyFont="1" applyBorder="1" applyAlignment="1">
      <alignment horizontal="left" vertical="center"/>
      <protection/>
    </xf>
    <xf numFmtId="0" fontId="32" fillId="0" borderId="12" xfId="75" applyFont="1" applyBorder="1" applyAlignment="1">
      <alignment horizontal="center" vertical="center" shrinkToFit="1"/>
      <protection/>
    </xf>
    <xf numFmtId="0" fontId="32" fillId="0" borderId="13" xfId="75" applyFont="1" applyBorder="1" applyAlignment="1">
      <alignment horizontal="center" vertical="center" shrinkToFit="1"/>
      <protection/>
    </xf>
    <xf numFmtId="0" fontId="32" fillId="0" borderId="12" xfId="75" applyFont="1" applyBorder="1" applyAlignment="1">
      <alignment horizontal="center" vertical="center" wrapText="1"/>
      <protection/>
    </xf>
    <xf numFmtId="0" fontId="32" fillId="0" borderId="13" xfId="75" applyFont="1" applyBorder="1" applyAlignment="1">
      <alignment horizontal="center" vertical="center" wrapText="1"/>
      <protection/>
    </xf>
    <xf numFmtId="0" fontId="35" fillId="0" borderId="16" xfId="75" applyFont="1" applyBorder="1" applyAlignment="1">
      <alignment horizontal="left" vertical="center" wrapText="1"/>
      <protection/>
    </xf>
    <xf numFmtId="0" fontId="34" fillId="0" borderId="0" xfId="76" applyFont="1" applyAlignment="1">
      <alignment horizontal="center" vertical="center"/>
      <protection/>
    </xf>
    <xf numFmtId="0" fontId="32" fillId="0" borderId="16" xfId="76" applyFont="1" applyBorder="1" applyAlignment="1">
      <alignment horizontal="center" vertical="center"/>
      <protection/>
    </xf>
    <xf numFmtId="0" fontId="32" fillId="0" borderId="16" xfId="76" applyFont="1" applyBorder="1" applyAlignment="1">
      <alignment horizontal="left" vertical="center"/>
      <protection/>
    </xf>
    <xf numFmtId="0" fontId="32" fillId="0" borderId="12" xfId="76" applyFont="1" applyBorder="1" applyAlignment="1">
      <alignment horizontal="center" vertical="center" shrinkToFit="1"/>
      <protection/>
    </xf>
    <xf numFmtId="0" fontId="32" fillId="0" borderId="13" xfId="76" applyFont="1" applyBorder="1" applyAlignment="1">
      <alignment horizontal="center" vertical="center" shrinkToFit="1"/>
      <protection/>
    </xf>
    <xf numFmtId="0" fontId="32" fillId="0" borderId="12" xfId="76" applyFont="1" applyBorder="1" applyAlignment="1">
      <alignment horizontal="center" vertical="center" wrapText="1"/>
      <protection/>
    </xf>
    <xf numFmtId="0" fontId="32" fillId="0" borderId="13" xfId="76" applyFont="1" applyBorder="1" applyAlignment="1">
      <alignment horizontal="center" vertical="center" wrapText="1"/>
      <protection/>
    </xf>
    <xf numFmtId="0" fontId="35" fillId="0" borderId="16" xfId="76" applyFont="1" applyBorder="1" applyAlignment="1">
      <alignment horizontal="left" vertical="center" wrapText="1"/>
      <protection/>
    </xf>
    <xf numFmtId="0" fontId="36" fillId="0" borderId="0" xfId="76" applyFont="1" applyBorder="1" applyAlignment="1">
      <alignment horizontal="left" vertical="center"/>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桁区切り 2" xfId="60"/>
    <cellStyle name="桁区切り 3"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入力" xfId="71"/>
    <cellStyle name="標準 2" xfId="72"/>
    <cellStyle name="標準 3" xfId="73"/>
    <cellStyle name="標準_03_介護職員処遇改善実績報告書（事業所一覧表）別紙様式５（添付書類１）（エクセル）" xfId="74"/>
    <cellStyle name="標準_04_介護職員処遇改善実績報告書（都道府県状況一覧表）別紙様式５（添付書類２）" xfId="75"/>
    <cellStyle name="標準_05_介護職員処遇改善実績報告書（市町村一覧表）別紙様式５（添付書類３）" xfId="76"/>
    <cellStyle name="Followed Hyperlink" xfId="77"/>
    <cellStyle name="未定義" xfId="78"/>
    <cellStyle name="良い" xfId="79"/>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142875</xdr:colOff>
      <xdr:row>12</xdr:row>
      <xdr:rowOff>28575</xdr:rowOff>
    </xdr:from>
    <xdr:to>
      <xdr:col>56</xdr:col>
      <xdr:colOff>47625</xdr:colOff>
      <xdr:row>13</xdr:row>
      <xdr:rowOff>0</xdr:rowOff>
    </xdr:to>
    <xdr:sp>
      <xdr:nvSpPr>
        <xdr:cNvPr id="1" name="AutoShape 12"/>
        <xdr:cNvSpPr>
          <a:spLocks/>
        </xdr:cNvSpPr>
      </xdr:nvSpPr>
      <xdr:spPr>
        <a:xfrm>
          <a:off x="10248900" y="3419475"/>
          <a:ext cx="342900" cy="266700"/>
        </a:xfrm>
        <a:prstGeom prst="diamond">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171450</xdr:colOff>
      <xdr:row>9</xdr:row>
      <xdr:rowOff>190500</xdr:rowOff>
    </xdr:from>
    <xdr:to>
      <xdr:col>66</xdr:col>
      <xdr:colOff>152400</xdr:colOff>
      <xdr:row>12</xdr:row>
      <xdr:rowOff>57150</xdr:rowOff>
    </xdr:to>
    <xdr:sp>
      <xdr:nvSpPr>
        <xdr:cNvPr id="2" name="AutoShape 18"/>
        <xdr:cNvSpPr>
          <a:spLocks/>
        </xdr:cNvSpPr>
      </xdr:nvSpPr>
      <xdr:spPr>
        <a:xfrm>
          <a:off x="10096500" y="2695575"/>
          <a:ext cx="2409825" cy="752475"/>
        </a:xfrm>
        <a:prstGeom prst="wedgeRectCallout">
          <a:avLst>
            <a:gd name="adj1" fmla="val -109421"/>
            <a:gd name="adj2" fmla="val -1562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104775</xdr:colOff>
      <xdr:row>9</xdr:row>
      <xdr:rowOff>123825</xdr:rowOff>
    </xdr:from>
    <xdr:to>
      <xdr:col>80</xdr:col>
      <xdr:colOff>257175</xdr:colOff>
      <xdr:row>13</xdr:row>
      <xdr:rowOff>9525</xdr:rowOff>
    </xdr:to>
    <xdr:sp>
      <xdr:nvSpPr>
        <xdr:cNvPr id="3" name="Rectangle 19"/>
        <xdr:cNvSpPr>
          <a:spLocks/>
        </xdr:cNvSpPr>
      </xdr:nvSpPr>
      <xdr:spPr>
        <a:xfrm>
          <a:off x="10029825" y="2628900"/>
          <a:ext cx="6581775" cy="1066800"/>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　②の期間に加算の算定に相当する介護職員に支払った賃金の総数を記載すること。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介護職員（加算金受給対象者）に支払った加算分込の賃金総額を記載すること。</a:t>
          </a:r>
          <a:r>
            <a:rPr lang="en-US" cap="none" sz="1100" b="0" i="0" u="none" baseline="0">
              <a:solidFill>
                <a:srgbClr val="000000"/>
              </a:solidFill>
            </a:rPr>
            <a:t>
　※この賃金総額には、法定福利費（社会保険、労働保険等）の事業主負担分を含んでもよい。</a:t>
          </a:r>
        </a:p>
      </xdr:txBody>
    </xdr:sp>
    <xdr:clientData/>
  </xdr:twoCellAnchor>
  <xdr:twoCellAnchor>
    <xdr:from>
      <xdr:col>52</xdr:col>
      <xdr:colOff>0</xdr:colOff>
      <xdr:row>20</xdr:row>
      <xdr:rowOff>190500</xdr:rowOff>
    </xdr:from>
    <xdr:to>
      <xdr:col>58</xdr:col>
      <xdr:colOff>152400</xdr:colOff>
      <xdr:row>22</xdr:row>
      <xdr:rowOff>180975</xdr:rowOff>
    </xdr:to>
    <xdr:sp>
      <xdr:nvSpPr>
        <xdr:cNvPr id="4" name="AutoShape 22"/>
        <xdr:cNvSpPr>
          <a:spLocks/>
        </xdr:cNvSpPr>
      </xdr:nvSpPr>
      <xdr:spPr>
        <a:xfrm>
          <a:off x="9744075" y="6229350"/>
          <a:ext cx="1314450" cy="581025"/>
        </a:xfrm>
        <a:prstGeom prst="wedgeRectCallout">
          <a:avLst>
            <a:gd name="adj1" fmla="val -125212"/>
            <a:gd name="adj2" fmla="val -56731"/>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57150</xdr:colOff>
      <xdr:row>20</xdr:row>
      <xdr:rowOff>161925</xdr:rowOff>
    </xdr:from>
    <xdr:to>
      <xdr:col>80</xdr:col>
      <xdr:colOff>76200</xdr:colOff>
      <xdr:row>22</xdr:row>
      <xdr:rowOff>180975</xdr:rowOff>
    </xdr:to>
    <xdr:sp>
      <xdr:nvSpPr>
        <xdr:cNvPr id="5" name="Rectangle 23"/>
        <xdr:cNvSpPr>
          <a:spLocks/>
        </xdr:cNvSpPr>
      </xdr:nvSpPr>
      <xdr:spPr>
        <a:xfrm>
          <a:off x="9620250" y="6200775"/>
          <a:ext cx="6810375" cy="609600"/>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　介護職員処遇改善加算により改善した賃金改善の内容について、名称（基本給、手当、賞与、</a:t>
          </a:r>
          <a:r>
            <a:rPr lang="en-US" cap="none" sz="1100" b="0" i="0" u="none" baseline="0">
              <a:solidFill>
                <a:srgbClr val="000000"/>
              </a:solidFill>
            </a:rPr>
            <a:t>
　一時金）、一人当たりの全額及び総額等具体的な内容について記載すること。</a:t>
          </a:r>
        </a:p>
      </xdr:txBody>
    </xdr:sp>
    <xdr:clientData/>
  </xdr:twoCellAnchor>
  <xdr:twoCellAnchor>
    <xdr:from>
      <xdr:col>49</xdr:col>
      <xdr:colOff>104775</xdr:colOff>
      <xdr:row>21</xdr:row>
      <xdr:rowOff>133350</xdr:rowOff>
    </xdr:from>
    <xdr:to>
      <xdr:col>50</xdr:col>
      <xdr:colOff>133350</xdr:colOff>
      <xdr:row>21</xdr:row>
      <xdr:rowOff>276225</xdr:rowOff>
    </xdr:to>
    <xdr:sp>
      <xdr:nvSpPr>
        <xdr:cNvPr id="6" name="AutoShape 24"/>
        <xdr:cNvSpPr>
          <a:spLocks/>
        </xdr:cNvSpPr>
      </xdr:nvSpPr>
      <xdr:spPr>
        <a:xfrm flipV="1">
          <a:off x="9305925" y="6467475"/>
          <a:ext cx="209550" cy="142875"/>
        </a:xfrm>
        <a:prstGeom prst="diamond">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133350</xdr:colOff>
      <xdr:row>39</xdr:row>
      <xdr:rowOff>38100</xdr:rowOff>
    </xdr:from>
    <xdr:to>
      <xdr:col>57</xdr:col>
      <xdr:colOff>85725</xdr:colOff>
      <xdr:row>41</xdr:row>
      <xdr:rowOff>123825</xdr:rowOff>
    </xdr:to>
    <xdr:sp>
      <xdr:nvSpPr>
        <xdr:cNvPr id="7" name="AutoShape 34"/>
        <xdr:cNvSpPr>
          <a:spLocks/>
        </xdr:cNvSpPr>
      </xdr:nvSpPr>
      <xdr:spPr>
        <a:xfrm>
          <a:off x="9696450" y="11153775"/>
          <a:ext cx="1114425" cy="485775"/>
        </a:xfrm>
        <a:prstGeom prst="wedgeRectCallout">
          <a:avLst>
            <a:gd name="adj1" fmla="val -110347"/>
            <a:gd name="adj2" fmla="val -19694"/>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104775</xdr:colOff>
      <xdr:row>38</xdr:row>
      <xdr:rowOff>133350</xdr:rowOff>
    </xdr:from>
    <xdr:to>
      <xdr:col>74</xdr:col>
      <xdr:colOff>342900</xdr:colOff>
      <xdr:row>41</xdr:row>
      <xdr:rowOff>123825</xdr:rowOff>
    </xdr:to>
    <xdr:sp>
      <xdr:nvSpPr>
        <xdr:cNvPr id="8" name="Rectangle 35"/>
        <xdr:cNvSpPr>
          <a:spLocks/>
        </xdr:cNvSpPr>
      </xdr:nvSpPr>
      <xdr:spPr>
        <a:xfrm>
          <a:off x="9667875" y="11049000"/>
          <a:ext cx="4686300" cy="590550"/>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　法人名、代表者職名、氏名、日付を記載し、必ず押印すること。</a:t>
          </a:r>
        </a:p>
      </xdr:txBody>
    </xdr:sp>
    <xdr:clientData/>
  </xdr:twoCellAnchor>
  <xdr:twoCellAnchor>
    <xdr:from>
      <xdr:col>54</xdr:col>
      <xdr:colOff>28575</xdr:colOff>
      <xdr:row>29</xdr:row>
      <xdr:rowOff>114300</xdr:rowOff>
    </xdr:from>
    <xdr:to>
      <xdr:col>54</xdr:col>
      <xdr:colOff>133350</xdr:colOff>
      <xdr:row>29</xdr:row>
      <xdr:rowOff>200025</xdr:rowOff>
    </xdr:to>
    <xdr:sp>
      <xdr:nvSpPr>
        <xdr:cNvPr id="9" name="AutoShape 36"/>
        <xdr:cNvSpPr>
          <a:spLocks/>
        </xdr:cNvSpPr>
      </xdr:nvSpPr>
      <xdr:spPr>
        <a:xfrm>
          <a:off x="10134600" y="8753475"/>
          <a:ext cx="104775" cy="85725"/>
        </a:xfrm>
        <a:prstGeom prst="diamond">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161925</xdr:colOff>
      <xdr:row>0</xdr:row>
      <xdr:rowOff>238125</xdr:rowOff>
    </xdr:from>
    <xdr:to>
      <xdr:col>57</xdr:col>
      <xdr:colOff>133350</xdr:colOff>
      <xdr:row>5</xdr:row>
      <xdr:rowOff>161925</xdr:rowOff>
    </xdr:to>
    <xdr:sp>
      <xdr:nvSpPr>
        <xdr:cNvPr id="10" name="AutoShape 38"/>
        <xdr:cNvSpPr>
          <a:spLocks/>
        </xdr:cNvSpPr>
      </xdr:nvSpPr>
      <xdr:spPr>
        <a:xfrm>
          <a:off x="9725025" y="238125"/>
          <a:ext cx="1133475" cy="1238250"/>
        </a:xfrm>
        <a:prstGeom prst="wedgeRectCallout">
          <a:avLst>
            <a:gd name="adj1" fmla="val -152703"/>
            <a:gd name="adj2" fmla="val 117916"/>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28575</xdr:colOff>
      <xdr:row>0</xdr:row>
      <xdr:rowOff>0</xdr:rowOff>
    </xdr:from>
    <xdr:to>
      <xdr:col>80</xdr:col>
      <xdr:colOff>466725</xdr:colOff>
      <xdr:row>5</xdr:row>
      <xdr:rowOff>161925</xdr:rowOff>
    </xdr:to>
    <xdr:sp>
      <xdr:nvSpPr>
        <xdr:cNvPr id="11" name="Rectangle 39"/>
        <xdr:cNvSpPr>
          <a:spLocks/>
        </xdr:cNvSpPr>
      </xdr:nvSpPr>
      <xdr:spPr>
        <a:xfrm>
          <a:off x="9591675" y="0"/>
          <a:ext cx="7229475" cy="1476375"/>
        </a:xfrm>
        <a:prstGeom prst="rect">
          <a:avLst/>
        </a:prstGeom>
        <a:solidFill>
          <a:srgbClr val="FFFFFF"/>
        </a:solidFill>
        <a:ln w="76200"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注意</a:t>
          </a:r>
          <a:r>
            <a:rPr lang="en-US" cap="none" sz="1200" b="1"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同封の「平成２８年度介護職員処遇改善加算総額一覧表」の「加算額計」の金額を記載すること。ただ</a:t>
          </a:r>
          <a:r>
            <a:rPr lang="en-US" cap="none" sz="1100" b="0" i="0" u="none" baseline="0">
              <a:solidFill>
                <a:srgbClr val="000000"/>
              </a:solidFill>
            </a:rPr>
            <a:t>
</a:t>
          </a:r>
          <a:r>
            <a:rPr lang="en-US" cap="none" sz="1100" b="0" i="0" u="none" baseline="0">
              <a:solidFill>
                <a:srgbClr val="000000"/>
              </a:solidFill>
            </a:rPr>
            <a:t>　し、</a:t>
          </a:r>
          <a:r>
            <a:rPr lang="en-US" cap="none" sz="1200" b="1" i="0" u="sng" baseline="0">
              <a:solidFill>
                <a:srgbClr val="000000"/>
              </a:solidFill>
            </a:rPr>
            <a:t>区分支給限度額を超えてサービスを提供し、利用者から徴収した処遇改善加算額がある</a:t>
          </a:r>
          <a:r>
            <a:rPr lang="en-US" cap="none" sz="1200" b="1" i="0" u="sng" baseline="0">
              <a:solidFill>
                <a:srgbClr val="000000"/>
              </a:solidFill>
            </a:rPr>
            <a:t>
</a:t>
          </a:r>
          <a:r>
            <a:rPr lang="en-US" cap="none" sz="1200" b="1" i="0" u="none" baseline="0">
              <a:solidFill>
                <a:srgbClr val="000000"/>
              </a:solidFill>
            </a:rPr>
            <a:t>　</a:t>
          </a:r>
          <a:r>
            <a:rPr lang="en-US" cap="none" sz="1200" b="1" i="0" u="sng" baseline="0">
              <a:solidFill>
                <a:srgbClr val="000000"/>
              </a:solidFill>
            </a:rPr>
            <a:t>場合は、その金額を加えて記載すること。</a:t>
          </a:r>
          <a:r>
            <a:rPr lang="en-US" cap="none" sz="1100" b="0" i="0" u="none" baseline="0">
              <a:solidFill>
                <a:srgbClr val="000000"/>
              </a:solidFill>
            </a:rPr>
            <a:t>
</a:t>
          </a:r>
          <a:r>
            <a:rPr lang="en-US" cap="none" sz="1100" b="0" i="0" u="none" baseline="0">
              <a:solidFill>
                <a:srgbClr val="000000"/>
              </a:solidFill>
            </a:rPr>
            <a:t>　福岡県内のみ報告するときは、別紙様式５添付書類１事業所等一覧表の合計を、他都道府県分を併せて</a:t>
          </a:r>
          <a:r>
            <a:rPr lang="en-US" cap="none" sz="1100" b="0" i="0" u="none" baseline="0">
              <a:solidFill>
                <a:srgbClr val="000000"/>
              </a:solidFill>
            </a:rPr>
            <a:t>
</a:t>
          </a:r>
          <a:r>
            <a:rPr lang="en-US" cap="none" sz="1100" b="0" i="0" u="none" baseline="0">
              <a:solidFill>
                <a:srgbClr val="000000"/>
              </a:solidFill>
            </a:rPr>
            <a:t>　報告するときは別添様式５添付書類２の処遇改善換算額の全国計の額を記載してください。</a:t>
          </a:r>
        </a:p>
      </xdr:txBody>
    </xdr:sp>
    <xdr:clientData/>
  </xdr:twoCellAnchor>
  <xdr:twoCellAnchor>
    <xdr:from>
      <xdr:col>50</xdr:col>
      <xdr:colOff>95250</xdr:colOff>
      <xdr:row>29</xdr:row>
      <xdr:rowOff>95250</xdr:rowOff>
    </xdr:from>
    <xdr:to>
      <xdr:col>51</xdr:col>
      <xdr:colOff>28575</xdr:colOff>
      <xdr:row>29</xdr:row>
      <xdr:rowOff>200025</xdr:rowOff>
    </xdr:to>
    <xdr:sp>
      <xdr:nvSpPr>
        <xdr:cNvPr id="12" name="AutoShape 48"/>
        <xdr:cNvSpPr>
          <a:spLocks/>
        </xdr:cNvSpPr>
      </xdr:nvSpPr>
      <xdr:spPr>
        <a:xfrm>
          <a:off x="9477375" y="8734425"/>
          <a:ext cx="114300" cy="104775"/>
        </a:xfrm>
        <a:prstGeom prst="diamond">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23</xdr:row>
      <xdr:rowOff>66675</xdr:rowOff>
    </xdr:from>
    <xdr:to>
      <xdr:col>29</xdr:col>
      <xdr:colOff>123825</xdr:colOff>
      <xdr:row>24</xdr:row>
      <xdr:rowOff>66675</xdr:rowOff>
    </xdr:to>
    <xdr:sp>
      <xdr:nvSpPr>
        <xdr:cNvPr id="13" name="AutoShape 49"/>
        <xdr:cNvSpPr>
          <a:spLocks/>
        </xdr:cNvSpPr>
      </xdr:nvSpPr>
      <xdr:spPr>
        <a:xfrm>
          <a:off x="2819400" y="6991350"/>
          <a:ext cx="1628775" cy="295275"/>
        </a:xfrm>
        <a:prstGeom prst="wedgeRectCallout">
          <a:avLst>
            <a:gd name="adj1" fmla="val 98837"/>
            <a:gd name="adj2" fmla="val -28888"/>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小数点以下第２位切り捨て</a:t>
          </a:r>
        </a:p>
      </xdr:txBody>
    </xdr:sp>
    <xdr:clientData/>
  </xdr:twoCellAnchor>
  <xdr:twoCellAnchor>
    <xdr:from>
      <xdr:col>53</xdr:col>
      <xdr:colOff>57150</xdr:colOff>
      <xdr:row>6</xdr:row>
      <xdr:rowOff>28575</xdr:rowOff>
    </xdr:from>
    <xdr:to>
      <xdr:col>65</xdr:col>
      <xdr:colOff>161925</xdr:colOff>
      <xdr:row>9</xdr:row>
      <xdr:rowOff>38100</xdr:rowOff>
    </xdr:to>
    <xdr:sp>
      <xdr:nvSpPr>
        <xdr:cNvPr id="14" name="AutoShape 50"/>
        <xdr:cNvSpPr>
          <a:spLocks/>
        </xdr:cNvSpPr>
      </xdr:nvSpPr>
      <xdr:spPr>
        <a:xfrm>
          <a:off x="9982200" y="1647825"/>
          <a:ext cx="2352675" cy="895350"/>
        </a:xfrm>
        <a:prstGeom prst="wedgeRectCallout">
          <a:avLst>
            <a:gd name="adj1" fmla="val -92472"/>
            <a:gd name="adj2" fmla="val 59143"/>
          </a:avLst>
        </a:prstGeom>
        <a:solidFill>
          <a:srgbClr val="FFFFFF"/>
        </a:solidFill>
        <a:ln w="76200"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注意</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
　③より大きくなること。
ⅰ）とⅱ）の差額を記載。</a:t>
          </a:r>
        </a:p>
      </xdr:txBody>
    </xdr:sp>
    <xdr:clientData/>
  </xdr:twoCellAnchor>
  <xdr:twoCellAnchor>
    <xdr:from>
      <xdr:col>9</xdr:col>
      <xdr:colOff>123825</xdr:colOff>
      <xdr:row>0</xdr:row>
      <xdr:rowOff>28575</xdr:rowOff>
    </xdr:from>
    <xdr:to>
      <xdr:col>22</xdr:col>
      <xdr:colOff>47625</xdr:colOff>
      <xdr:row>1</xdr:row>
      <xdr:rowOff>180975</xdr:rowOff>
    </xdr:to>
    <xdr:sp>
      <xdr:nvSpPr>
        <xdr:cNvPr id="15" name="正方形/長方形 28"/>
        <xdr:cNvSpPr>
          <a:spLocks/>
        </xdr:cNvSpPr>
      </xdr:nvSpPr>
      <xdr:spPr>
        <a:xfrm>
          <a:off x="1524000" y="28575"/>
          <a:ext cx="1781175" cy="457200"/>
        </a:xfrm>
        <a:prstGeom prst="rect">
          <a:avLst/>
        </a:prstGeom>
        <a:noFill/>
        <a:ln w="76200" cmpd="thinThick">
          <a:solidFill>
            <a:srgbClr val="000000"/>
          </a:solidFill>
          <a:headEnd type="none"/>
          <a:tailEnd type="none"/>
        </a:ln>
      </xdr:spPr>
      <xdr:txBody>
        <a:bodyPr vertOverflow="clip" wrap="square" lIns="18288" tIns="0" rIns="0" bIns="0" anchor="ctr"/>
        <a:p>
          <a:pPr algn="ctr">
            <a:defRPr/>
          </a:pPr>
          <a:r>
            <a:rPr lang="en-US" cap="none" sz="2800" b="0" i="0" u="none" baseline="0">
              <a:solidFill>
                <a:srgbClr val="000000"/>
              </a:solidFill>
            </a:rPr>
            <a:t>記</a:t>
          </a:r>
          <a:r>
            <a:rPr lang="en-US" cap="none" sz="2800" b="0" i="0" u="none" baseline="0">
              <a:solidFill>
                <a:srgbClr val="000000"/>
              </a:solidFill>
            </a:rPr>
            <a:t> 載 例</a:t>
          </a:r>
        </a:p>
      </xdr:txBody>
    </xdr:sp>
    <xdr:clientData/>
  </xdr:twoCellAnchor>
  <xdr:twoCellAnchor>
    <xdr:from>
      <xdr:col>44</xdr:col>
      <xdr:colOff>276225</xdr:colOff>
      <xdr:row>38</xdr:row>
      <xdr:rowOff>180975</xdr:rowOff>
    </xdr:from>
    <xdr:to>
      <xdr:col>47</xdr:col>
      <xdr:colOff>238125</xdr:colOff>
      <xdr:row>41</xdr:row>
      <xdr:rowOff>180975</xdr:rowOff>
    </xdr:to>
    <xdr:grpSp>
      <xdr:nvGrpSpPr>
        <xdr:cNvPr id="16" name="Group 8"/>
        <xdr:cNvGrpSpPr>
          <a:grpSpLocks/>
        </xdr:cNvGrpSpPr>
      </xdr:nvGrpSpPr>
      <xdr:grpSpPr>
        <a:xfrm>
          <a:off x="8210550" y="11096625"/>
          <a:ext cx="752475" cy="600075"/>
          <a:chOff x="990" y="1041"/>
          <a:chExt cx="72" cy="69"/>
        </a:xfrm>
        <a:solidFill>
          <a:srgbClr val="FFFFFF"/>
        </a:solidFill>
      </xdr:grpSpPr>
      <xdr:sp>
        <xdr:nvSpPr>
          <xdr:cNvPr id="17" name="Oval 6"/>
          <xdr:cNvSpPr>
            <a:spLocks/>
          </xdr:cNvSpPr>
        </xdr:nvSpPr>
        <xdr:spPr>
          <a:xfrm>
            <a:off x="990" y="1041"/>
            <a:ext cx="72" cy="69"/>
          </a:xfrm>
          <a:prstGeom prst="ellips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55</xdr:col>
      <xdr:colOff>123825</xdr:colOff>
      <xdr:row>24</xdr:row>
      <xdr:rowOff>133350</xdr:rowOff>
    </xdr:from>
    <xdr:to>
      <xdr:col>69</xdr:col>
      <xdr:colOff>161925</xdr:colOff>
      <xdr:row>29</xdr:row>
      <xdr:rowOff>104775</xdr:rowOff>
    </xdr:to>
    <xdr:sp>
      <xdr:nvSpPr>
        <xdr:cNvPr id="19" name="AutoShape 10"/>
        <xdr:cNvSpPr>
          <a:spLocks/>
        </xdr:cNvSpPr>
      </xdr:nvSpPr>
      <xdr:spPr>
        <a:xfrm>
          <a:off x="10410825" y="7353300"/>
          <a:ext cx="2647950" cy="1390650"/>
        </a:xfrm>
        <a:prstGeom prst="wedgeRectCallout">
          <a:avLst>
            <a:gd name="adj1" fmla="val -119277"/>
            <a:gd name="adj2" fmla="val -69754"/>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104775</xdr:colOff>
      <xdr:row>23</xdr:row>
      <xdr:rowOff>123825</xdr:rowOff>
    </xdr:from>
    <xdr:to>
      <xdr:col>81</xdr:col>
      <xdr:colOff>123825</xdr:colOff>
      <xdr:row>38</xdr:row>
      <xdr:rowOff>9525</xdr:rowOff>
    </xdr:to>
    <xdr:sp>
      <xdr:nvSpPr>
        <xdr:cNvPr id="20" name="Rectangle 11"/>
        <xdr:cNvSpPr>
          <a:spLocks/>
        </xdr:cNvSpPr>
      </xdr:nvSpPr>
      <xdr:spPr>
        <a:xfrm>
          <a:off x="10391775" y="7048500"/>
          <a:ext cx="6562725" cy="3876675"/>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　常勤換算で計算し、小数点以下第２位で切り捨ててください。</a:t>
          </a:r>
          <a:r>
            <a:rPr lang="en-US" cap="none" sz="1100" b="0" i="0" u="none" baseline="0">
              <a:solidFill>
                <a:srgbClr val="000000"/>
              </a:solidFill>
            </a:rPr>
            <a:t>
　【参考】
　ア　賃金改善実施期間における介護職員（加算金受給対象者）の介護に従事した総時間数
　イ　賃金改善実施期間の日数
　ウ　就業規則等に規定された常勤の週当たりの労働時間数
　ア÷イ×７日÷ウ＝１日あたりの平均常勤換算人数
　※この数字に賃金改善実施期間の月数(最大１２月)をかけます。
　※７日＝１週間は７日間
　【例】
　賃金改善実施期間中の介護職員の介護に従事した総時間数・・・１４,６００時間（ア）
　賃金改善実施期間の日数・・・３６５日（イ）
　就業規則に規定されている常勤の週当たりの労働時間・・・４０時間（ウ）
　１４,６００÷３６５×７÷４０＝７.０
　７.０×１２＝８４.０（賃金改善実施期間中の常勤換算数）
　※賃金改善実施期間が１年間なので、１２月分(１日あたりの平均常勤換算人数×１２)になる。</a:t>
          </a:r>
        </a:p>
      </xdr:txBody>
    </xdr:sp>
    <xdr:clientData/>
  </xdr:twoCellAnchor>
  <xdr:twoCellAnchor>
    <xdr:from>
      <xdr:col>53</xdr:col>
      <xdr:colOff>161925</xdr:colOff>
      <xdr:row>14</xdr:row>
      <xdr:rowOff>133350</xdr:rowOff>
    </xdr:from>
    <xdr:to>
      <xdr:col>66</xdr:col>
      <xdr:colOff>38100</xdr:colOff>
      <xdr:row>15</xdr:row>
      <xdr:rowOff>314325</xdr:rowOff>
    </xdr:to>
    <xdr:sp>
      <xdr:nvSpPr>
        <xdr:cNvPr id="21" name="AutoShape 18"/>
        <xdr:cNvSpPr>
          <a:spLocks/>
        </xdr:cNvSpPr>
      </xdr:nvSpPr>
      <xdr:spPr>
        <a:xfrm>
          <a:off x="10086975" y="4248150"/>
          <a:ext cx="2305050" cy="485775"/>
        </a:xfrm>
        <a:prstGeom prst="wedgeRectCallout">
          <a:avLst>
            <a:gd name="adj1" fmla="val -99115"/>
            <a:gd name="adj2" fmla="val -276328"/>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104775</xdr:colOff>
      <xdr:row>13</xdr:row>
      <xdr:rowOff>371475</xdr:rowOff>
    </xdr:from>
    <xdr:to>
      <xdr:col>80</xdr:col>
      <xdr:colOff>152400</xdr:colOff>
      <xdr:row>16</xdr:row>
      <xdr:rowOff>85725</xdr:rowOff>
    </xdr:to>
    <xdr:sp>
      <xdr:nvSpPr>
        <xdr:cNvPr id="22" name="Rectangle 19"/>
        <xdr:cNvSpPr>
          <a:spLocks/>
        </xdr:cNvSpPr>
      </xdr:nvSpPr>
      <xdr:spPr>
        <a:xfrm>
          <a:off x="9486900" y="4057650"/>
          <a:ext cx="7019925" cy="885825"/>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　</a:t>
          </a:r>
          <a:r>
            <a:rPr lang="en-US" cap="none" sz="1100" b="0" i="0" u="sng" baseline="0">
              <a:solidFill>
                <a:srgbClr val="000000"/>
              </a:solidFill>
            </a:rPr>
            <a:t>元々の賃金水準</a:t>
          </a:r>
          <a:r>
            <a:rPr lang="en-US" cap="none" sz="1100" b="0" i="0" u="none" baseline="0">
              <a:solidFill>
                <a:srgbClr val="000000"/>
              </a:solidFill>
            </a:rPr>
            <a:t>で、②の期間に介護職員へ賃金を支払った場合の賃金総額を算出し、記載すること。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④の</a:t>
          </a:r>
          <a:r>
            <a:rPr lang="en-US" cap="none" sz="1100" b="0" i="0" u="none" baseline="0">
              <a:solidFill>
                <a:srgbClr val="000000"/>
              </a:solidFill>
            </a:rPr>
            <a:t>ⅰ</a:t>
          </a:r>
          <a:r>
            <a:rPr lang="en-US" cap="none" sz="1100" b="0" i="0" u="none" baseline="0">
              <a:solidFill>
                <a:srgbClr val="000000"/>
              </a:solidFill>
            </a:rPr>
            <a:t>）に法定福利費（社会保険、労働保険等）の事業主負担分を含んだ金額を記入した場合は、</a:t>
          </a:r>
          <a:r>
            <a:rPr lang="en-US" cap="none" sz="1100" b="0" i="0" u="none" baseline="0">
              <a:solidFill>
                <a:srgbClr val="000000"/>
              </a:solidFill>
            </a:rPr>
            <a:t>
</a:t>
          </a:r>
          <a:r>
            <a:rPr lang="en-US" cap="none" sz="1100" b="0" i="0" u="none" baseline="0">
              <a:solidFill>
                <a:srgbClr val="000000"/>
              </a:solidFill>
            </a:rPr>
            <a:t>　　元々の賃金水準に対する法定福利費の事業主負担分を記入すること。</a:t>
          </a:r>
          <a:r>
            <a:rPr lang="en-US" cap="none" sz="1100" b="0" i="0" u="none" baseline="0">
              <a:solidFill>
                <a:srgbClr val="000000"/>
              </a:solidFill>
            </a:rPr>
            <a:t>　</a:t>
          </a:r>
        </a:p>
      </xdr:txBody>
    </xdr:sp>
    <xdr:clientData/>
  </xdr:twoCellAnchor>
  <xdr:twoCellAnchor>
    <xdr:from>
      <xdr:col>37</xdr:col>
      <xdr:colOff>323850</xdr:colOff>
      <xdr:row>6</xdr:row>
      <xdr:rowOff>28575</xdr:rowOff>
    </xdr:from>
    <xdr:to>
      <xdr:col>37</xdr:col>
      <xdr:colOff>657225</xdr:colOff>
      <xdr:row>7</xdr:row>
      <xdr:rowOff>0</xdr:rowOff>
    </xdr:to>
    <xdr:sp>
      <xdr:nvSpPr>
        <xdr:cNvPr id="23" name="円/楕円 44"/>
        <xdr:cNvSpPr>
          <a:spLocks/>
        </xdr:cNvSpPr>
      </xdr:nvSpPr>
      <xdr:spPr>
        <a:xfrm>
          <a:off x="6381750" y="1647825"/>
          <a:ext cx="333375" cy="2667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85725</xdr:colOff>
      <xdr:row>27</xdr:row>
      <xdr:rowOff>152400</xdr:rowOff>
    </xdr:from>
    <xdr:to>
      <xdr:col>54</xdr:col>
      <xdr:colOff>95250</xdr:colOff>
      <xdr:row>30</xdr:row>
      <xdr:rowOff>0</xdr:rowOff>
    </xdr:to>
    <xdr:sp>
      <xdr:nvSpPr>
        <xdr:cNvPr id="24" name="四角形吹き出し 30"/>
        <xdr:cNvSpPr>
          <a:spLocks/>
        </xdr:cNvSpPr>
      </xdr:nvSpPr>
      <xdr:spPr>
        <a:xfrm>
          <a:off x="8020050" y="8391525"/>
          <a:ext cx="2181225" cy="447675"/>
        </a:xfrm>
        <a:prstGeom prst="wedgeRectCallout">
          <a:avLst>
            <a:gd name="adj1" fmla="val -83157"/>
            <a:gd name="adj2" fmla="val -176138"/>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　④の</a:t>
          </a:r>
          <a:r>
            <a:rPr lang="en-US" cap="none" sz="1100" b="0" i="0" u="none" baseline="0">
              <a:solidFill>
                <a:srgbClr val="000000"/>
              </a:solidFill>
            </a:rPr>
            <a:t>ⅰ</a:t>
          </a:r>
          <a:r>
            <a:rPr lang="en-US" cap="none" sz="1100" b="0" i="0" u="none" baseline="0">
              <a:solidFill>
                <a:srgbClr val="000000"/>
              </a:solidFill>
            </a:rPr>
            <a:t>）と同額になること。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14</xdr:row>
      <xdr:rowOff>66675</xdr:rowOff>
    </xdr:from>
    <xdr:to>
      <xdr:col>13</xdr:col>
      <xdr:colOff>495300</xdr:colOff>
      <xdr:row>20</xdr:row>
      <xdr:rowOff>266700</xdr:rowOff>
    </xdr:to>
    <xdr:sp>
      <xdr:nvSpPr>
        <xdr:cNvPr id="1" name="Rectangle 1"/>
        <xdr:cNvSpPr>
          <a:spLocks/>
        </xdr:cNvSpPr>
      </xdr:nvSpPr>
      <xdr:spPr>
        <a:xfrm>
          <a:off x="514350" y="3781425"/>
          <a:ext cx="6438900" cy="1971675"/>
        </a:xfrm>
        <a:prstGeom prst="rect">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　複数の事業所を一括で届出する場合に、対象となる事業所を記載してください。</a:t>
          </a:r>
          <a:r>
            <a:rPr lang="en-US" cap="none" sz="1100" b="0" i="0" u="none" baseline="0">
              <a:solidFill>
                <a:srgbClr val="000000"/>
              </a:solidFill>
            </a:rPr>
            <a:t>
</a:t>
          </a:r>
          <a:r>
            <a:rPr lang="en-US" cap="none" sz="1100" b="0" i="0" u="none" baseline="0">
              <a:solidFill>
                <a:srgbClr val="000000"/>
              </a:solidFill>
            </a:rPr>
            <a:t>　事業所ごとの加算額の合計は、実績報告書（別紙様式５）の</a:t>
          </a:r>
          <a:r>
            <a:rPr lang="en-US" cap="none" sz="1100" b="0" i="0" u="none" baseline="0">
              <a:solidFill>
                <a:srgbClr val="000000"/>
              </a:solidFill>
            </a:rPr>
            <a:t>
</a:t>
          </a:r>
          <a:r>
            <a:rPr lang="en-US" cap="none" sz="1100" b="0" i="0" u="none" baseline="0">
              <a:solidFill>
                <a:srgbClr val="000000"/>
              </a:solidFill>
            </a:rPr>
            <a:t>　③「平成２８年度分介護職員処遇改善加算総額」と同額になります。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上乗せ相当分を用いて実績報告する場合は、合計額が</a:t>
          </a:r>
          <a:r>
            <a:rPr lang="en-US" cap="none" sz="1100" b="0" i="0" u="none" baseline="0">
              <a:solidFill>
                <a:srgbClr val="000000"/>
              </a:solidFill>
            </a:rPr>
            <a:t>
</a:t>
          </a:r>
          <a:r>
            <a:rPr lang="en-US" cap="none" sz="1100" b="0" i="0" u="none" baseline="0">
              <a:solidFill>
                <a:srgbClr val="000000"/>
              </a:solidFill>
            </a:rPr>
            <a:t>　⑤「平成２８年度分介護職員処遇改善加算総額（加算</a:t>
          </a:r>
          <a:r>
            <a:rPr lang="en-US" cap="none" sz="1100" b="0" i="0" u="none" baseline="0">
              <a:solidFill>
                <a:srgbClr val="000000"/>
              </a:solidFill>
            </a:rPr>
            <a:t>(Ⅰ)</a:t>
          </a:r>
          <a:r>
            <a:rPr lang="en-US" cap="none" sz="1100" b="0" i="0" u="none" baseline="0">
              <a:solidFill>
                <a:srgbClr val="000000"/>
              </a:solidFill>
            </a:rPr>
            <a:t>と加算</a:t>
          </a:r>
          <a:r>
            <a:rPr lang="en-US" cap="none" sz="1100" b="0" i="0" u="none" baseline="0">
              <a:solidFill>
                <a:srgbClr val="000000"/>
              </a:solidFill>
            </a:rPr>
            <a:t>(Ⅱ)</a:t>
          </a:r>
          <a:r>
            <a:rPr lang="en-US" cap="none" sz="1100" b="0" i="0" u="none" baseline="0">
              <a:solidFill>
                <a:srgbClr val="000000"/>
              </a:solidFill>
            </a:rPr>
            <a:t>の比較）」と同額になります。</a:t>
          </a:r>
          <a:r>
            <a:rPr lang="en-US" cap="none" sz="1100" b="0" i="0" u="none" baseline="0">
              <a:solidFill>
                <a:srgbClr val="000000"/>
              </a:solidFill>
            </a:rPr>
            <a:t>
　記載例
　４００００００１００　県庁ヘルパーステーション（指定権者：福岡県）　処遇改善加算額：４００,０００円
　４００００００１０１　県庁デイサービスセンター（指定権者：福岡市）　処遇改善加算額：６００,０００円
　４００００００１０２　グループホーム県庁（指定権者：筑紫野市）　処遇改善加算額：２００,０００円</a:t>
          </a:r>
        </a:p>
      </xdr:txBody>
    </xdr:sp>
    <xdr:clientData/>
  </xdr:twoCellAnchor>
  <xdr:twoCellAnchor>
    <xdr:from>
      <xdr:col>13</xdr:col>
      <xdr:colOff>9525</xdr:colOff>
      <xdr:row>0</xdr:row>
      <xdr:rowOff>38100</xdr:rowOff>
    </xdr:from>
    <xdr:to>
      <xdr:col>14</xdr:col>
      <xdr:colOff>142875</xdr:colOff>
      <xdr:row>1</xdr:row>
      <xdr:rowOff>238125</xdr:rowOff>
    </xdr:to>
    <xdr:sp>
      <xdr:nvSpPr>
        <xdr:cNvPr id="2" name="正方形/長方形 2"/>
        <xdr:cNvSpPr>
          <a:spLocks/>
        </xdr:cNvSpPr>
      </xdr:nvSpPr>
      <xdr:spPr>
        <a:xfrm>
          <a:off x="6467475" y="38100"/>
          <a:ext cx="1238250" cy="476250"/>
        </a:xfrm>
        <a:prstGeom prst="rect">
          <a:avLst/>
        </a:prstGeom>
        <a:noFill/>
        <a:ln w="76200" cmpd="thinThick">
          <a:solidFill>
            <a:srgbClr val="000000"/>
          </a:solidFill>
          <a:headEnd type="none"/>
          <a:tailEnd type="none"/>
        </a:ln>
      </xdr:spPr>
      <xdr:txBody>
        <a:bodyPr vertOverflow="clip" wrap="square" lIns="18288" tIns="0" rIns="0" bIns="0" anchor="ctr"/>
        <a:p>
          <a:pPr algn="ctr">
            <a:defRPr/>
          </a:pPr>
          <a:r>
            <a:rPr lang="en-US" cap="none" sz="1800" b="0" i="0" u="none" baseline="0">
              <a:solidFill>
                <a:srgbClr val="000000"/>
              </a:solidFill>
            </a:rPr>
            <a:t>記</a:t>
          </a:r>
          <a:r>
            <a:rPr lang="en-US" cap="none" sz="1800" b="0" i="0" u="none" baseline="0">
              <a:solidFill>
                <a:srgbClr val="000000"/>
              </a:solidFill>
            </a:rPr>
            <a:t> 載 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19050</xdr:colOff>
      <xdr:row>0</xdr:row>
      <xdr:rowOff>95250</xdr:rowOff>
    </xdr:from>
    <xdr:to>
      <xdr:col>59</xdr:col>
      <xdr:colOff>200025</xdr:colOff>
      <xdr:row>7</xdr:row>
      <xdr:rowOff>123825</xdr:rowOff>
    </xdr:to>
    <xdr:sp>
      <xdr:nvSpPr>
        <xdr:cNvPr id="1" name="AutoShape 2"/>
        <xdr:cNvSpPr>
          <a:spLocks/>
        </xdr:cNvSpPr>
      </xdr:nvSpPr>
      <xdr:spPr>
        <a:xfrm>
          <a:off x="10972800" y="95250"/>
          <a:ext cx="4086225" cy="1238250"/>
        </a:xfrm>
        <a:prstGeom prst="wedgeRoundRectCallout">
          <a:avLst>
            <a:gd name="adj1" fmla="val 2027"/>
            <a:gd name="adj2" fmla="val 115277"/>
          </a:avLst>
        </a:prstGeom>
        <a:solidFill>
          <a:srgbClr val="FFFFCC"/>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法定福利費の事業主負担分を計上している場合は記載してください。計上していない場合は記載は不用です。</a:t>
          </a:r>
          <a:r>
            <a:rPr lang="en-US" cap="none" sz="12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賃金改善したことで、改善前よりも増加した法定福利費の差分のみ加味できます</a:t>
          </a:r>
          <a:r>
            <a:rPr lang="en-US" cap="none" sz="1100" b="1" i="0" u="none" baseline="0">
              <a:solidFill>
                <a:srgbClr val="000000"/>
              </a:solidFill>
              <a:latin typeface="ＭＳ Ｐゴシック"/>
              <a:ea typeface="ＭＳ Ｐゴシック"/>
              <a:cs typeface="ＭＳ Ｐゴシック"/>
            </a:rPr>
            <a:t>（下部色付き）</a:t>
          </a:r>
          <a:r>
            <a:rPr lang="en-US" cap="none" sz="1100" b="1" i="0" u="none" baseline="0">
              <a:solidFill>
                <a:srgbClr val="000000"/>
              </a:solidFill>
              <a:latin typeface="ＭＳ Ｐゴシック"/>
              <a:ea typeface="ＭＳ Ｐゴシック"/>
              <a:cs typeface="ＭＳ Ｐゴシック"/>
            </a:rPr>
            <a:t>。全額ではありません。</a:t>
          </a:r>
        </a:p>
      </xdr:txBody>
    </xdr:sp>
    <xdr:clientData/>
  </xdr:twoCellAnchor>
  <xdr:twoCellAnchor>
    <xdr:from>
      <xdr:col>4</xdr:col>
      <xdr:colOff>104775</xdr:colOff>
      <xdr:row>0</xdr:row>
      <xdr:rowOff>57150</xdr:rowOff>
    </xdr:from>
    <xdr:to>
      <xdr:col>11</xdr:col>
      <xdr:colOff>133350</xdr:colOff>
      <xdr:row>3</xdr:row>
      <xdr:rowOff>47625</xdr:rowOff>
    </xdr:to>
    <xdr:sp>
      <xdr:nvSpPr>
        <xdr:cNvPr id="2" name="正方形/長方形 5"/>
        <xdr:cNvSpPr>
          <a:spLocks/>
        </xdr:cNvSpPr>
      </xdr:nvSpPr>
      <xdr:spPr>
        <a:xfrm>
          <a:off x="1247775" y="57150"/>
          <a:ext cx="1743075" cy="514350"/>
        </a:xfrm>
        <a:prstGeom prst="rect">
          <a:avLst/>
        </a:prstGeom>
        <a:noFill/>
        <a:ln w="76200" cmpd="thinThick">
          <a:solidFill>
            <a:srgbClr val="000000"/>
          </a:solidFill>
          <a:headEnd type="none"/>
          <a:tailEnd type="none"/>
        </a:ln>
      </xdr:spPr>
      <xdr:txBody>
        <a:bodyPr vertOverflow="clip" wrap="square" lIns="18288" tIns="0" rIns="0" bIns="0" anchor="ctr"/>
        <a:p>
          <a:pPr algn="ctr">
            <a:defRPr/>
          </a:pPr>
          <a:r>
            <a:rPr lang="en-US" cap="none" sz="2800" b="0" i="0" u="none" baseline="0">
              <a:solidFill>
                <a:srgbClr val="000000"/>
              </a:solidFill>
            </a:rPr>
            <a:t>記</a:t>
          </a:r>
          <a:r>
            <a:rPr lang="en-US" cap="none" sz="2800" b="0" i="0" u="none" baseline="0">
              <a:solidFill>
                <a:srgbClr val="000000"/>
              </a:solidFill>
            </a:rPr>
            <a:t> 載 例</a:t>
          </a:r>
        </a:p>
      </xdr:txBody>
    </xdr:sp>
    <xdr:clientData/>
  </xdr:twoCellAnchor>
  <xdr:oneCellAnchor>
    <xdr:from>
      <xdr:col>46</xdr:col>
      <xdr:colOff>285750</xdr:colOff>
      <xdr:row>72</xdr:row>
      <xdr:rowOff>66675</xdr:rowOff>
    </xdr:from>
    <xdr:ext cx="3600450" cy="1219200"/>
    <xdr:sp>
      <xdr:nvSpPr>
        <xdr:cNvPr id="3" name="星 32 8"/>
        <xdr:cNvSpPr>
          <a:spLocks/>
        </xdr:cNvSpPr>
      </xdr:nvSpPr>
      <xdr:spPr>
        <a:xfrm>
          <a:off x="11477625" y="19516725"/>
          <a:ext cx="3600450" cy="1219200"/>
        </a:xfrm>
        <a:prstGeom prst="star32">
          <a:avLst/>
        </a:prstGeom>
        <a:solidFill>
          <a:srgbClr val="FFFFCC"/>
        </a:solidFill>
        <a:ln w="9525"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000000"/>
              </a:solidFill>
              <a:latin typeface="ＭＳ Ｐゴシック"/>
              <a:ea typeface="ＭＳ Ｐゴシック"/>
              <a:cs typeface="ＭＳ Ｐゴシック"/>
            </a:rPr>
            <a:t>留意事項をよく読んで</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記載してくださ</a:t>
          </a:r>
          <a:r>
            <a:rPr lang="en-US" cap="none" sz="1400" b="1" i="0" u="none" baseline="0">
              <a:solidFill>
                <a:srgbClr val="000000"/>
              </a:solidFill>
              <a:latin typeface="ＭＳ Ｐゴシック"/>
              <a:ea typeface="ＭＳ Ｐゴシック"/>
              <a:cs typeface="ＭＳ Ｐゴシック"/>
            </a:rPr>
            <a:t>い</a:t>
          </a:r>
        </a:p>
      </xdr:txBody>
    </xdr:sp>
    <xdr:clientData/>
  </xdr:oneCellAnchor>
  <xdr:oneCellAnchor>
    <xdr:from>
      <xdr:col>44</xdr:col>
      <xdr:colOff>85725</xdr:colOff>
      <xdr:row>78</xdr:row>
      <xdr:rowOff>466725</xdr:rowOff>
    </xdr:from>
    <xdr:ext cx="4400550" cy="1190625"/>
    <xdr:sp>
      <xdr:nvSpPr>
        <xdr:cNvPr id="4" name="星 32 7"/>
        <xdr:cNvSpPr>
          <a:spLocks/>
        </xdr:cNvSpPr>
      </xdr:nvSpPr>
      <xdr:spPr>
        <a:xfrm>
          <a:off x="10801350" y="21574125"/>
          <a:ext cx="4400550" cy="1190625"/>
        </a:xfrm>
        <a:prstGeom prst="star32">
          <a:avLst/>
        </a:prstGeom>
        <a:solidFill>
          <a:srgbClr val="FFFFCC"/>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同封する賃金台帳等に、集計表に記載した加算額と対応する金額にマーク等つけて分かるようにしてください。</a:t>
          </a:r>
        </a:p>
      </xdr:txBody>
    </xdr:sp>
    <xdr:clientData/>
  </xdr:oneCellAnchor>
  <xdr:twoCellAnchor>
    <xdr:from>
      <xdr:col>12</xdr:col>
      <xdr:colOff>200025</xdr:colOff>
      <xdr:row>0</xdr:row>
      <xdr:rowOff>57150</xdr:rowOff>
    </xdr:from>
    <xdr:to>
      <xdr:col>22</xdr:col>
      <xdr:colOff>200025</xdr:colOff>
      <xdr:row>3</xdr:row>
      <xdr:rowOff>57150</xdr:rowOff>
    </xdr:to>
    <xdr:sp>
      <xdr:nvSpPr>
        <xdr:cNvPr id="5" name="正方形/長方形 6"/>
        <xdr:cNvSpPr>
          <a:spLocks/>
        </xdr:cNvSpPr>
      </xdr:nvSpPr>
      <xdr:spPr>
        <a:xfrm>
          <a:off x="3295650" y="57150"/>
          <a:ext cx="2381250" cy="523875"/>
        </a:xfrm>
        <a:prstGeom prst="rect">
          <a:avLst/>
        </a:prstGeom>
        <a:noFill/>
        <a:ln w="76200" cmpd="thinThick">
          <a:solidFill>
            <a:srgbClr val="000000"/>
          </a:solidFill>
          <a:headEnd type="none"/>
          <a:tailEnd type="none"/>
        </a:ln>
      </xdr:spPr>
      <xdr:txBody>
        <a:bodyPr vertOverflow="clip" wrap="square" lIns="18288" tIns="0" rIns="0" bIns="0" anchor="ctr"/>
        <a:p>
          <a:pPr algn="ctr">
            <a:defRPr/>
          </a:pPr>
          <a:r>
            <a:rPr lang="en-US" cap="none" sz="2800" b="0" i="0" u="none" baseline="0">
              <a:solidFill>
                <a:srgbClr val="000000"/>
              </a:solidFill>
            </a:rPr>
            <a:t>修正後表②</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57150</xdr:rowOff>
    </xdr:from>
    <xdr:to>
      <xdr:col>5</xdr:col>
      <xdr:colOff>552450</xdr:colOff>
      <xdr:row>17</xdr:row>
      <xdr:rowOff>57150</xdr:rowOff>
    </xdr:to>
    <xdr:sp>
      <xdr:nvSpPr>
        <xdr:cNvPr id="1" name="Rectangle 6"/>
        <xdr:cNvSpPr>
          <a:spLocks/>
        </xdr:cNvSpPr>
      </xdr:nvSpPr>
      <xdr:spPr>
        <a:xfrm>
          <a:off x="219075" y="2057400"/>
          <a:ext cx="4067175" cy="1447800"/>
        </a:xfrm>
        <a:prstGeom prst="rect">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この様式は</a:t>
          </a:r>
          <a:r>
            <a:rPr lang="en-US" cap="none" sz="1100" b="1" i="0" u="sng" baseline="0">
              <a:solidFill>
                <a:srgbClr val="000000"/>
              </a:solidFill>
            </a:rPr>
            <a:t>都道府県や県内の指定権者（保険者）の</a:t>
          </a:r>
          <a:r>
            <a:rPr lang="en-US" cap="none" sz="1100" b="1" i="0" u="sng" baseline="0">
              <a:solidFill>
                <a:srgbClr val="000000"/>
              </a:solidFill>
            </a:rPr>
            <a:t>
　圏域を超えて所在する事業所を一括で届け出る場合
　に記載する必要があります。
　　また合計額は、別紙様式５添付書類３市町村一覧表
　の合計額と一致させてください。</a:t>
          </a:r>
        </a:p>
      </xdr:txBody>
    </xdr:sp>
    <xdr:clientData/>
  </xdr:twoCellAnchor>
  <xdr:twoCellAnchor>
    <xdr:from>
      <xdr:col>5</xdr:col>
      <xdr:colOff>971550</xdr:colOff>
      <xdr:row>7</xdr:row>
      <xdr:rowOff>180975</xdr:rowOff>
    </xdr:from>
    <xdr:to>
      <xdr:col>7</xdr:col>
      <xdr:colOff>1171575</xdr:colOff>
      <xdr:row>14</xdr:row>
      <xdr:rowOff>152400</xdr:rowOff>
    </xdr:to>
    <xdr:grpSp>
      <xdr:nvGrpSpPr>
        <xdr:cNvPr id="2" name="Group 9"/>
        <xdr:cNvGrpSpPr>
          <a:grpSpLocks/>
        </xdr:cNvGrpSpPr>
      </xdr:nvGrpSpPr>
      <xdr:grpSpPr>
        <a:xfrm>
          <a:off x="4705350" y="1819275"/>
          <a:ext cx="1714500" cy="1238250"/>
          <a:chOff x="466" y="181"/>
          <a:chExt cx="180" cy="140"/>
        </a:xfrm>
        <a:solidFill>
          <a:srgbClr val="FFFFFF"/>
        </a:solidFill>
      </xdr:grpSpPr>
      <xdr:grpSp>
        <xdr:nvGrpSpPr>
          <xdr:cNvPr id="3" name="Group 5"/>
          <xdr:cNvGrpSpPr>
            <a:grpSpLocks/>
          </xdr:cNvGrpSpPr>
        </xdr:nvGrpSpPr>
        <xdr:grpSpPr>
          <a:xfrm>
            <a:off x="466" y="189"/>
            <a:ext cx="180" cy="132"/>
            <a:chOff x="471" y="186"/>
            <a:chExt cx="162" cy="129"/>
          </a:xfrm>
          <a:solidFill>
            <a:srgbClr val="FFFFFF"/>
          </a:solidFill>
        </xdr:grpSpPr>
        <xdr:sp>
          <xdr:nvSpPr>
            <xdr:cNvPr id="4" name="AutoShape 2"/>
            <xdr:cNvSpPr>
              <a:spLocks/>
            </xdr:cNvSpPr>
          </xdr:nvSpPr>
          <xdr:spPr>
            <a:xfrm rot="5400000">
              <a:off x="542" y="192"/>
              <a:ext cx="68" cy="80"/>
            </a:xfrm>
            <a:prstGeom prst="wedgeRectCallout">
              <a:avLst>
                <a:gd name="adj1" fmla="val -142578"/>
                <a:gd name="adj2" fmla="val -4150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AutoShape 3"/>
            <xdr:cNvSpPr>
              <a:spLocks/>
            </xdr:cNvSpPr>
          </xdr:nvSpPr>
          <xdr:spPr>
            <a:xfrm>
              <a:off x="485" y="197"/>
              <a:ext cx="71" cy="69"/>
            </a:xfrm>
            <a:prstGeom prst="wedgeRectCallout">
              <a:avLst>
                <a:gd name="adj1" fmla="val -65851"/>
                <a:gd name="adj2" fmla="val -13625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4"/>
            <xdr:cNvSpPr>
              <a:spLocks/>
            </xdr:cNvSpPr>
          </xdr:nvSpPr>
          <xdr:spPr>
            <a:xfrm>
              <a:off x="471" y="186"/>
              <a:ext cx="162" cy="129"/>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この項目は</a:t>
              </a:r>
              <a:r>
                <a:rPr lang="en-US" cap="none" sz="1100" b="1" i="0" u="sng" baseline="0">
                  <a:solidFill>
                    <a:srgbClr val="000000"/>
                  </a:solidFill>
                </a:rPr>
                <a:t>他の都道府県に事業所があり</a:t>
              </a:r>
              <a:r>
                <a:rPr lang="en-US" cap="none" sz="1100" b="0" i="0" u="none" baseline="0">
                  <a:solidFill>
                    <a:srgbClr val="000000"/>
                  </a:solidFill>
                </a:rPr>
                <a:t>介護職員処遇改善加算を事業所間で充当する場合に記載してください。</a:t>
              </a:r>
            </a:p>
          </xdr:txBody>
        </xdr:sp>
      </xdr:grpSp>
      <xdr:sp>
        <xdr:nvSpPr>
          <xdr:cNvPr id="7" name="AutoShape 7"/>
          <xdr:cNvSpPr>
            <a:spLocks/>
          </xdr:cNvSpPr>
        </xdr:nvSpPr>
        <xdr:spPr>
          <a:xfrm>
            <a:off x="596" y="181"/>
            <a:ext cx="17" cy="16"/>
          </a:xfrm>
          <a:prstGeom prst="diamond">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AutoShape 8"/>
          <xdr:cNvSpPr>
            <a:spLocks/>
          </xdr:cNvSpPr>
        </xdr:nvSpPr>
        <xdr:spPr>
          <a:xfrm>
            <a:off x="490" y="182"/>
            <a:ext cx="16" cy="16"/>
          </a:xfrm>
          <a:prstGeom prst="diamond">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57150</xdr:colOff>
      <xdr:row>49</xdr:row>
      <xdr:rowOff>95250</xdr:rowOff>
    </xdr:from>
    <xdr:to>
      <xdr:col>5</xdr:col>
      <xdr:colOff>638175</xdr:colOff>
      <xdr:row>52</xdr:row>
      <xdr:rowOff>85725</xdr:rowOff>
    </xdr:to>
    <xdr:grpSp>
      <xdr:nvGrpSpPr>
        <xdr:cNvPr id="9" name="Group 18"/>
        <xdr:cNvGrpSpPr>
          <a:grpSpLocks/>
        </xdr:cNvGrpSpPr>
      </xdr:nvGrpSpPr>
      <xdr:grpSpPr>
        <a:xfrm>
          <a:off x="762000" y="9334500"/>
          <a:ext cx="3609975" cy="533400"/>
          <a:chOff x="89" y="981"/>
          <a:chExt cx="372" cy="56"/>
        </a:xfrm>
        <a:solidFill>
          <a:srgbClr val="FFFFFF"/>
        </a:solidFill>
      </xdr:grpSpPr>
      <xdr:grpSp>
        <xdr:nvGrpSpPr>
          <xdr:cNvPr id="10" name="Group 17"/>
          <xdr:cNvGrpSpPr>
            <a:grpSpLocks/>
          </xdr:cNvGrpSpPr>
        </xdr:nvGrpSpPr>
        <xdr:grpSpPr>
          <a:xfrm>
            <a:off x="89" y="981"/>
            <a:ext cx="372" cy="51"/>
            <a:chOff x="89" y="981"/>
            <a:chExt cx="372" cy="51"/>
          </a:xfrm>
          <a:solidFill>
            <a:srgbClr val="FFFFFF"/>
          </a:solidFill>
        </xdr:grpSpPr>
        <xdr:sp>
          <xdr:nvSpPr>
            <xdr:cNvPr id="11" name="AutoShape 11"/>
            <xdr:cNvSpPr>
              <a:spLocks/>
            </xdr:cNvSpPr>
          </xdr:nvSpPr>
          <xdr:spPr>
            <a:xfrm>
              <a:off x="125" y="989"/>
              <a:ext cx="34" cy="32"/>
            </a:xfrm>
            <a:prstGeom prst="wedgeRectCallout">
              <a:avLst>
                <a:gd name="adj1" fmla="val 5884"/>
                <a:gd name="adj2" fmla="val 16562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AutoShape 12"/>
            <xdr:cNvSpPr>
              <a:spLocks/>
            </xdr:cNvSpPr>
          </xdr:nvSpPr>
          <xdr:spPr>
            <a:xfrm>
              <a:off x="287" y="992"/>
              <a:ext cx="34" cy="33"/>
            </a:xfrm>
            <a:prstGeom prst="wedgeRectCallout">
              <a:avLst>
                <a:gd name="adj1" fmla="val 0"/>
                <a:gd name="adj2" fmla="val 15606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AutoShape 10"/>
            <xdr:cNvSpPr>
              <a:spLocks/>
            </xdr:cNvSpPr>
          </xdr:nvSpPr>
          <xdr:spPr>
            <a:xfrm>
              <a:off x="89" y="981"/>
              <a:ext cx="372" cy="51"/>
            </a:xfrm>
            <a:prstGeom prst="wedgeRectCallout">
              <a:avLst>
                <a:gd name="adj1" fmla="val 6990"/>
                <a:gd name="adj2" fmla="val 40194"/>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　介護職員処遇改善加算額</a:t>
              </a:r>
              <a:r>
                <a:rPr lang="en-US" cap="none" sz="1200" b="1" i="0" u="none" baseline="0">
                  <a:solidFill>
                    <a:srgbClr val="000000"/>
                  </a:solidFill>
                </a:rPr>
                <a:t> ＜ 賃金改善所要額
　となっていることを確認してください。</a:t>
              </a:r>
            </a:p>
          </xdr:txBody>
        </xdr:sp>
      </xdr:grpSp>
      <xdr:sp>
        <xdr:nvSpPr>
          <xdr:cNvPr id="14" name="AutoShape 14"/>
          <xdr:cNvSpPr>
            <a:spLocks/>
          </xdr:cNvSpPr>
        </xdr:nvSpPr>
        <xdr:spPr>
          <a:xfrm>
            <a:off x="145" y="1027"/>
            <a:ext cx="5" cy="9"/>
          </a:xfrm>
          <a:prstGeom prst="diamond">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AutoShape 15"/>
          <xdr:cNvSpPr>
            <a:spLocks/>
          </xdr:cNvSpPr>
        </xdr:nvSpPr>
        <xdr:spPr>
          <a:xfrm>
            <a:off x="307" y="1025"/>
            <a:ext cx="6" cy="12"/>
          </a:xfrm>
          <a:prstGeom prst="diamond">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628650</xdr:colOff>
      <xdr:row>39</xdr:row>
      <xdr:rowOff>114300</xdr:rowOff>
    </xdr:from>
    <xdr:to>
      <xdr:col>7</xdr:col>
      <xdr:colOff>552450</xdr:colOff>
      <xdr:row>44</xdr:row>
      <xdr:rowOff>28575</xdr:rowOff>
    </xdr:to>
    <xdr:sp>
      <xdr:nvSpPr>
        <xdr:cNvPr id="16" name="Rectangle 16"/>
        <xdr:cNvSpPr>
          <a:spLocks/>
        </xdr:cNvSpPr>
      </xdr:nvSpPr>
      <xdr:spPr>
        <a:xfrm>
          <a:off x="2847975" y="7543800"/>
          <a:ext cx="2952750" cy="819150"/>
        </a:xfrm>
        <a:prstGeom prst="rect">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　内訳については様式別紙５添付書類３</a:t>
          </a:r>
          <a:r>
            <a:rPr lang="en-US" cap="none" sz="1100" b="0" i="0" u="none" baseline="0">
              <a:solidFill>
                <a:srgbClr val="000000"/>
              </a:solidFill>
            </a:rPr>
            <a:t>
　市町村一覧表に記載します。</a:t>
          </a:r>
        </a:p>
      </xdr:txBody>
    </xdr:sp>
    <xdr:clientData/>
  </xdr:twoCellAnchor>
  <xdr:twoCellAnchor>
    <xdr:from>
      <xdr:col>7</xdr:col>
      <xdr:colOff>257175</xdr:colOff>
      <xdr:row>0</xdr:row>
      <xdr:rowOff>28575</xdr:rowOff>
    </xdr:from>
    <xdr:to>
      <xdr:col>8</xdr:col>
      <xdr:colOff>266700</xdr:colOff>
      <xdr:row>1</xdr:row>
      <xdr:rowOff>266700</xdr:rowOff>
    </xdr:to>
    <xdr:sp>
      <xdr:nvSpPr>
        <xdr:cNvPr id="17" name="正方形/長方形 18"/>
        <xdr:cNvSpPr>
          <a:spLocks/>
        </xdr:cNvSpPr>
      </xdr:nvSpPr>
      <xdr:spPr>
        <a:xfrm>
          <a:off x="5505450" y="28575"/>
          <a:ext cx="1238250" cy="390525"/>
        </a:xfrm>
        <a:prstGeom prst="rect">
          <a:avLst/>
        </a:prstGeom>
        <a:noFill/>
        <a:ln w="76200" cmpd="thinThick">
          <a:solidFill>
            <a:srgbClr val="000000"/>
          </a:solidFill>
          <a:headEnd type="none"/>
          <a:tailEnd type="none"/>
        </a:ln>
      </xdr:spPr>
      <xdr:txBody>
        <a:bodyPr vertOverflow="clip" wrap="square" lIns="18288" tIns="0" rIns="0" bIns="0" anchor="ctr"/>
        <a:p>
          <a:pPr algn="ctr">
            <a:defRPr/>
          </a:pPr>
          <a:r>
            <a:rPr lang="en-US" cap="none" sz="1800" b="0" i="0" u="none" baseline="0">
              <a:solidFill>
                <a:srgbClr val="000000"/>
              </a:solidFill>
            </a:rPr>
            <a:t>記</a:t>
          </a:r>
          <a:r>
            <a:rPr lang="en-US" cap="none" sz="1800" b="0" i="0" u="none" baseline="0">
              <a:solidFill>
                <a:srgbClr val="000000"/>
              </a:solidFill>
            </a:rPr>
            <a:t> 載 例</a:t>
          </a:r>
        </a:p>
      </xdr:txBody>
    </xdr:sp>
    <xdr:clientData/>
  </xdr:twoCellAnchor>
  <xdr:twoCellAnchor>
    <xdr:from>
      <xdr:col>1</xdr:col>
      <xdr:colOff>1038225</xdr:colOff>
      <xdr:row>23</xdr:row>
      <xdr:rowOff>114300</xdr:rowOff>
    </xdr:from>
    <xdr:to>
      <xdr:col>7</xdr:col>
      <xdr:colOff>581025</xdr:colOff>
      <xdr:row>31</xdr:row>
      <xdr:rowOff>152400</xdr:rowOff>
    </xdr:to>
    <xdr:sp>
      <xdr:nvSpPr>
        <xdr:cNvPr id="18" name="星 32 19"/>
        <xdr:cNvSpPr>
          <a:spLocks/>
        </xdr:cNvSpPr>
      </xdr:nvSpPr>
      <xdr:spPr>
        <a:xfrm>
          <a:off x="1743075" y="4648200"/>
          <a:ext cx="4086225" cy="1485900"/>
        </a:xfrm>
        <a:prstGeom prst="star32">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000000"/>
              </a:solidFill>
              <a:latin typeface="ＭＳ Ｐゴシック"/>
              <a:ea typeface="ＭＳ Ｐゴシック"/>
              <a:cs typeface="ＭＳ Ｐゴシック"/>
            </a:rPr>
            <a:t>他の都道府県の事業所</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との間で充当してない場合は、</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提出不要です。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838200</xdr:colOff>
      <xdr:row>12</xdr:row>
      <xdr:rowOff>104775</xdr:rowOff>
    </xdr:from>
    <xdr:to>
      <xdr:col>7</xdr:col>
      <xdr:colOff>1047750</xdr:colOff>
      <xdr:row>19</xdr:row>
      <xdr:rowOff>9525</xdr:rowOff>
    </xdr:to>
    <xdr:grpSp>
      <xdr:nvGrpSpPr>
        <xdr:cNvPr id="1" name="Group 1"/>
        <xdr:cNvGrpSpPr>
          <a:grpSpLocks/>
        </xdr:cNvGrpSpPr>
      </xdr:nvGrpSpPr>
      <xdr:grpSpPr>
        <a:xfrm>
          <a:off x="4552950" y="2581275"/>
          <a:ext cx="1714500" cy="1238250"/>
          <a:chOff x="466" y="181"/>
          <a:chExt cx="180" cy="140"/>
        </a:xfrm>
        <a:solidFill>
          <a:srgbClr val="FFFFFF"/>
        </a:solidFill>
      </xdr:grpSpPr>
      <xdr:grpSp>
        <xdr:nvGrpSpPr>
          <xdr:cNvPr id="2" name="Group 2"/>
          <xdr:cNvGrpSpPr>
            <a:grpSpLocks/>
          </xdr:cNvGrpSpPr>
        </xdr:nvGrpSpPr>
        <xdr:grpSpPr>
          <a:xfrm>
            <a:off x="466" y="189"/>
            <a:ext cx="180" cy="132"/>
            <a:chOff x="471" y="186"/>
            <a:chExt cx="162" cy="129"/>
          </a:xfrm>
          <a:solidFill>
            <a:srgbClr val="FFFFFF"/>
          </a:solidFill>
        </xdr:grpSpPr>
        <xdr:sp>
          <xdr:nvSpPr>
            <xdr:cNvPr id="3" name="AutoShape 3"/>
            <xdr:cNvSpPr>
              <a:spLocks/>
            </xdr:cNvSpPr>
          </xdr:nvSpPr>
          <xdr:spPr>
            <a:xfrm rot="5400000">
              <a:off x="542" y="192"/>
              <a:ext cx="68" cy="80"/>
            </a:xfrm>
            <a:prstGeom prst="wedgeRectCallout">
              <a:avLst>
                <a:gd name="adj1" fmla="val -142578"/>
                <a:gd name="adj2" fmla="val -4150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4"/>
            <xdr:cNvSpPr>
              <a:spLocks/>
            </xdr:cNvSpPr>
          </xdr:nvSpPr>
          <xdr:spPr>
            <a:xfrm>
              <a:off x="485" y="197"/>
              <a:ext cx="71" cy="69"/>
            </a:xfrm>
            <a:prstGeom prst="wedgeRectCallout">
              <a:avLst>
                <a:gd name="adj1" fmla="val -65851"/>
                <a:gd name="adj2" fmla="val -13625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5"/>
            <xdr:cNvSpPr>
              <a:spLocks/>
            </xdr:cNvSpPr>
          </xdr:nvSpPr>
          <xdr:spPr>
            <a:xfrm>
              <a:off x="471" y="186"/>
              <a:ext cx="162" cy="129"/>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この項目は</a:t>
              </a:r>
              <a:r>
                <a:rPr lang="en-US" cap="none" sz="1100" b="1" i="0" u="sng" baseline="0">
                  <a:solidFill>
                    <a:srgbClr val="000000"/>
                  </a:solidFill>
                </a:rPr>
                <a:t>他の都道府県に事業所があり</a:t>
              </a:r>
              <a:r>
                <a:rPr lang="en-US" cap="none" sz="1100" b="0" i="0" u="none" baseline="0">
                  <a:solidFill>
                    <a:srgbClr val="000000"/>
                  </a:solidFill>
                </a:rPr>
                <a:t>介護職員処遇改善加算を事業所間で充当する場合に記載してください。</a:t>
              </a:r>
            </a:p>
          </xdr:txBody>
        </xdr:sp>
      </xdr:grpSp>
      <xdr:sp>
        <xdr:nvSpPr>
          <xdr:cNvPr id="6" name="AutoShape 6"/>
          <xdr:cNvSpPr>
            <a:spLocks/>
          </xdr:cNvSpPr>
        </xdr:nvSpPr>
        <xdr:spPr>
          <a:xfrm>
            <a:off x="596" y="181"/>
            <a:ext cx="17" cy="16"/>
          </a:xfrm>
          <a:prstGeom prst="diamond">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AutoShape 7"/>
          <xdr:cNvSpPr>
            <a:spLocks/>
          </xdr:cNvSpPr>
        </xdr:nvSpPr>
        <xdr:spPr>
          <a:xfrm>
            <a:off x="490" y="182"/>
            <a:ext cx="16" cy="16"/>
          </a:xfrm>
          <a:prstGeom prst="diamond">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238125</xdr:colOff>
      <xdr:row>24</xdr:row>
      <xdr:rowOff>123825</xdr:rowOff>
    </xdr:from>
    <xdr:to>
      <xdr:col>6</xdr:col>
      <xdr:colOff>76200</xdr:colOff>
      <xdr:row>32</xdr:row>
      <xdr:rowOff>47625</xdr:rowOff>
    </xdr:to>
    <xdr:sp>
      <xdr:nvSpPr>
        <xdr:cNvPr id="8" name="Rectangle 8"/>
        <xdr:cNvSpPr>
          <a:spLocks/>
        </xdr:cNvSpPr>
      </xdr:nvSpPr>
      <xdr:spPr>
        <a:xfrm>
          <a:off x="942975" y="4886325"/>
          <a:ext cx="4067175" cy="1447800"/>
        </a:xfrm>
        <a:prstGeom prst="rect">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この様式は</a:t>
          </a:r>
          <a:r>
            <a:rPr lang="en-US" cap="none" sz="1100" b="1" i="0" u="sng" baseline="0">
              <a:solidFill>
                <a:srgbClr val="000000"/>
              </a:solidFill>
            </a:rPr>
            <a:t>都道府県や県内の指定権者（保険者）の</a:t>
          </a:r>
          <a:r>
            <a:rPr lang="en-US" cap="none" sz="1100" b="1" i="0" u="sng" baseline="0">
              <a:solidFill>
                <a:srgbClr val="000000"/>
              </a:solidFill>
            </a:rPr>
            <a:t>
　圏域を超えて所在する事業所を一括で届け出る場合
　に記載する必要があります。
　　また合計額は、別紙様式５添付書類２都道府県状況
　一覧表の合計額と一致させてください。</a:t>
          </a:r>
        </a:p>
      </xdr:txBody>
    </xdr:sp>
    <xdr:clientData/>
  </xdr:twoCellAnchor>
  <xdr:twoCellAnchor>
    <xdr:from>
      <xdr:col>1</xdr:col>
      <xdr:colOff>57150</xdr:colOff>
      <xdr:row>49</xdr:row>
      <xdr:rowOff>104775</xdr:rowOff>
    </xdr:from>
    <xdr:to>
      <xdr:col>5</xdr:col>
      <xdr:colOff>590550</xdr:colOff>
      <xdr:row>52</xdr:row>
      <xdr:rowOff>66675</xdr:rowOff>
    </xdr:to>
    <xdr:grpSp>
      <xdr:nvGrpSpPr>
        <xdr:cNvPr id="9" name="Group 14"/>
        <xdr:cNvGrpSpPr>
          <a:grpSpLocks/>
        </xdr:cNvGrpSpPr>
      </xdr:nvGrpSpPr>
      <xdr:grpSpPr>
        <a:xfrm>
          <a:off x="762000" y="9629775"/>
          <a:ext cx="3543300" cy="533400"/>
          <a:chOff x="89" y="981"/>
          <a:chExt cx="372" cy="56"/>
        </a:xfrm>
        <a:solidFill>
          <a:srgbClr val="FFFFFF"/>
        </a:solidFill>
      </xdr:grpSpPr>
      <xdr:grpSp>
        <xdr:nvGrpSpPr>
          <xdr:cNvPr id="10" name="Group 15"/>
          <xdr:cNvGrpSpPr>
            <a:grpSpLocks/>
          </xdr:cNvGrpSpPr>
        </xdr:nvGrpSpPr>
        <xdr:grpSpPr>
          <a:xfrm>
            <a:off x="89" y="981"/>
            <a:ext cx="372" cy="51"/>
            <a:chOff x="89" y="981"/>
            <a:chExt cx="372" cy="51"/>
          </a:xfrm>
          <a:solidFill>
            <a:srgbClr val="FFFFFF"/>
          </a:solidFill>
        </xdr:grpSpPr>
        <xdr:sp>
          <xdr:nvSpPr>
            <xdr:cNvPr id="11" name="AutoShape 16"/>
            <xdr:cNvSpPr>
              <a:spLocks/>
            </xdr:cNvSpPr>
          </xdr:nvSpPr>
          <xdr:spPr>
            <a:xfrm>
              <a:off x="125" y="989"/>
              <a:ext cx="34" cy="32"/>
            </a:xfrm>
            <a:prstGeom prst="wedgeRectCallout">
              <a:avLst>
                <a:gd name="adj1" fmla="val 5884"/>
                <a:gd name="adj2" fmla="val 16562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AutoShape 17"/>
            <xdr:cNvSpPr>
              <a:spLocks/>
            </xdr:cNvSpPr>
          </xdr:nvSpPr>
          <xdr:spPr>
            <a:xfrm>
              <a:off x="287" y="992"/>
              <a:ext cx="34" cy="33"/>
            </a:xfrm>
            <a:prstGeom prst="wedgeRectCallout">
              <a:avLst>
                <a:gd name="adj1" fmla="val 0"/>
                <a:gd name="adj2" fmla="val 15606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AutoShape 18"/>
            <xdr:cNvSpPr>
              <a:spLocks/>
            </xdr:cNvSpPr>
          </xdr:nvSpPr>
          <xdr:spPr>
            <a:xfrm>
              <a:off x="89" y="981"/>
              <a:ext cx="372" cy="51"/>
            </a:xfrm>
            <a:prstGeom prst="wedgeRectCallout">
              <a:avLst>
                <a:gd name="adj1" fmla="val 6990"/>
                <a:gd name="adj2" fmla="val 40194"/>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　介護職員処遇改善加算額</a:t>
              </a:r>
              <a:r>
                <a:rPr lang="en-US" cap="none" sz="1200" b="1" i="0" u="none" baseline="0">
                  <a:solidFill>
                    <a:srgbClr val="000000"/>
                  </a:solidFill>
                </a:rPr>
                <a:t> ＜ 賃金改善所要額
　となっていることを確認してください。</a:t>
              </a:r>
            </a:p>
          </xdr:txBody>
        </xdr:sp>
      </xdr:grpSp>
      <xdr:sp>
        <xdr:nvSpPr>
          <xdr:cNvPr id="14" name="AutoShape 19"/>
          <xdr:cNvSpPr>
            <a:spLocks/>
          </xdr:cNvSpPr>
        </xdr:nvSpPr>
        <xdr:spPr>
          <a:xfrm>
            <a:off x="145" y="1027"/>
            <a:ext cx="5" cy="9"/>
          </a:xfrm>
          <a:prstGeom prst="diamond">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AutoShape 20"/>
          <xdr:cNvSpPr>
            <a:spLocks/>
          </xdr:cNvSpPr>
        </xdr:nvSpPr>
        <xdr:spPr>
          <a:xfrm>
            <a:off x="307" y="1025"/>
            <a:ext cx="6" cy="12"/>
          </a:xfrm>
          <a:prstGeom prst="diamond">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142875</xdr:colOff>
      <xdr:row>12</xdr:row>
      <xdr:rowOff>104775</xdr:rowOff>
    </xdr:from>
    <xdr:to>
      <xdr:col>3</xdr:col>
      <xdr:colOff>409575</xdr:colOff>
      <xdr:row>19</xdr:row>
      <xdr:rowOff>9525</xdr:rowOff>
    </xdr:to>
    <xdr:grpSp>
      <xdr:nvGrpSpPr>
        <xdr:cNvPr id="16" name="Group 28"/>
        <xdr:cNvGrpSpPr>
          <a:grpSpLocks/>
        </xdr:cNvGrpSpPr>
      </xdr:nvGrpSpPr>
      <xdr:grpSpPr>
        <a:xfrm>
          <a:off x="847725" y="2581275"/>
          <a:ext cx="1771650" cy="1238250"/>
          <a:chOff x="848" y="256"/>
          <a:chExt cx="180" cy="130"/>
        </a:xfrm>
        <a:solidFill>
          <a:srgbClr val="FFFFFF"/>
        </a:solidFill>
      </xdr:grpSpPr>
      <xdr:sp>
        <xdr:nvSpPr>
          <xdr:cNvPr id="17" name="AutoShape 24"/>
          <xdr:cNvSpPr>
            <a:spLocks/>
          </xdr:cNvSpPr>
        </xdr:nvSpPr>
        <xdr:spPr>
          <a:xfrm>
            <a:off x="864" y="273"/>
            <a:ext cx="78" cy="66"/>
          </a:xfrm>
          <a:prstGeom prst="wedgeRectCallout">
            <a:avLst>
              <a:gd name="adj1" fmla="val -95555"/>
              <a:gd name="adj2" fmla="val -157893"/>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Rectangle 25"/>
          <xdr:cNvSpPr>
            <a:spLocks/>
          </xdr:cNvSpPr>
        </xdr:nvSpPr>
        <xdr:spPr>
          <a:xfrm>
            <a:off x="848" y="263"/>
            <a:ext cx="180" cy="123"/>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別紙様式２添付書類１事業所等一覧表に記載されている事業所について、指定権者ごとに内訳を記載してください。</a:t>
            </a:r>
          </a:p>
        </xdr:txBody>
      </xdr:sp>
      <xdr:sp>
        <xdr:nvSpPr>
          <xdr:cNvPr id="19" name="AutoShape 27"/>
          <xdr:cNvSpPr>
            <a:spLocks/>
          </xdr:cNvSpPr>
        </xdr:nvSpPr>
        <xdr:spPr>
          <a:xfrm>
            <a:off x="870" y="256"/>
            <a:ext cx="16" cy="15"/>
          </a:xfrm>
          <a:prstGeom prst="diamond">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238125</xdr:colOff>
      <xdr:row>0</xdr:row>
      <xdr:rowOff>38100</xdr:rowOff>
    </xdr:from>
    <xdr:to>
      <xdr:col>8</xdr:col>
      <xdr:colOff>257175</xdr:colOff>
      <xdr:row>1</xdr:row>
      <xdr:rowOff>276225</xdr:rowOff>
    </xdr:to>
    <xdr:sp>
      <xdr:nvSpPr>
        <xdr:cNvPr id="20" name="正方形/長方形 21"/>
        <xdr:cNvSpPr>
          <a:spLocks/>
        </xdr:cNvSpPr>
      </xdr:nvSpPr>
      <xdr:spPr>
        <a:xfrm>
          <a:off x="5457825" y="38100"/>
          <a:ext cx="1238250" cy="390525"/>
        </a:xfrm>
        <a:prstGeom prst="rect">
          <a:avLst/>
        </a:prstGeom>
        <a:noFill/>
        <a:ln w="76200" cmpd="thinThick">
          <a:solidFill>
            <a:srgbClr val="000000"/>
          </a:solidFill>
          <a:headEnd type="none"/>
          <a:tailEnd type="none"/>
        </a:ln>
      </xdr:spPr>
      <xdr:txBody>
        <a:bodyPr vertOverflow="clip" wrap="square" lIns="18288" tIns="0" rIns="0" bIns="0" anchor="ctr"/>
        <a:p>
          <a:pPr algn="ctr">
            <a:defRPr/>
          </a:pPr>
          <a:r>
            <a:rPr lang="en-US" cap="none" sz="1800" b="0" i="0" u="none" baseline="0">
              <a:solidFill>
                <a:srgbClr val="000000"/>
              </a:solidFill>
            </a:rPr>
            <a:t>記</a:t>
          </a:r>
          <a:r>
            <a:rPr lang="en-US" cap="none" sz="1800" b="0" i="0" u="none" baseline="0">
              <a:solidFill>
                <a:srgbClr val="000000"/>
              </a:solidFill>
            </a:rPr>
            <a:t> 載 例</a:t>
          </a:r>
        </a:p>
      </xdr:txBody>
    </xdr:sp>
    <xdr:clientData/>
  </xdr:twoCellAnchor>
  <xdr:twoCellAnchor>
    <xdr:from>
      <xdr:col>1</xdr:col>
      <xdr:colOff>809625</xdr:colOff>
      <xdr:row>37</xdr:row>
      <xdr:rowOff>76200</xdr:rowOff>
    </xdr:from>
    <xdr:to>
      <xdr:col>7</xdr:col>
      <xdr:colOff>1019175</xdr:colOff>
      <xdr:row>44</xdr:row>
      <xdr:rowOff>161925</xdr:rowOff>
    </xdr:to>
    <xdr:sp>
      <xdr:nvSpPr>
        <xdr:cNvPr id="21" name="星 32 22"/>
        <xdr:cNvSpPr>
          <a:spLocks/>
        </xdr:cNvSpPr>
      </xdr:nvSpPr>
      <xdr:spPr>
        <a:xfrm>
          <a:off x="1514475" y="7315200"/>
          <a:ext cx="4724400" cy="1419225"/>
        </a:xfrm>
        <a:prstGeom prst="star32">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000000"/>
              </a:solidFill>
              <a:latin typeface="ＭＳ Ｐゴシック"/>
              <a:ea typeface="ＭＳ Ｐゴシック"/>
              <a:cs typeface="ＭＳ Ｐゴシック"/>
            </a:rPr>
            <a:t>福岡県以外の指定権者所管の</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事業所との間で充当してない場合は、</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提出不要です。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040%20&#20171;&#35703;&#20445;&#38522;&#35506;\&#20107;&#26989;&#25152;&#12522;&#12473;&#12488;200607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ocuments%20and%20Settings\poi\My%20Documents\task\care\data\&#29992;&#20855;&#36024;&#19982;\&#24259;&#27490;&#20241;&#27490;&#20877;&#38283;r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Documents%20and%20Settings\poi\My%20Documents\task\care\data\&#29992;&#20855;&#36024;&#19982;\&#26032;&#35215;&#25351;&#23450;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bolition"/>
      <sheetName val="notice (3)"/>
      <sheetName val="suspension"/>
      <sheetName val="notice (2)"/>
      <sheetName val="reopen"/>
      <sheetName val="notice"/>
      <sheetName val="related organs "/>
      <sheetName val="ta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ax"/>
      <sheetName val="通知"/>
      <sheetName val="タック"/>
      <sheetName val="背表紙"/>
      <sheetName val="指定"/>
    </sheetNames>
    <sheetDataSet>
      <sheetData sheetId="4">
        <row r="5">
          <cell r="B5">
            <v>4071101077</v>
          </cell>
          <cell r="H5" t="str">
            <v>株式会社シニア総研</v>
          </cell>
          <cell r="M5" t="str">
            <v>株式会社</v>
          </cell>
          <cell r="U5" t="str">
            <v>株式会社シニア総研　レンタルサービス事業部</v>
          </cell>
          <cell r="V5" t="str">
            <v>815-0033</v>
          </cell>
          <cell r="W5" t="str">
            <v>福岡県福岡市南区大橋１丁目１２番１３号</v>
          </cell>
          <cell r="AM5" t="str">
            <v>092-542-6622</v>
          </cell>
        </row>
        <row r="6">
          <cell r="B6">
            <v>4071101093</v>
          </cell>
          <cell r="H6" t="str">
            <v>ヒューマン・タッチ株式会社</v>
          </cell>
          <cell r="M6" t="str">
            <v>株式会社</v>
          </cell>
          <cell r="U6" t="str">
            <v>ヒューマンライフケア福岡</v>
          </cell>
          <cell r="V6" t="str">
            <v>815-0032</v>
          </cell>
          <cell r="W6" t="str">
            <v>福岡県福岡市南区塩原３丁目１７番１２号　松尾ビル１階</v>
          </cell>
          <cell r="AM6" t="str">
            <v>092-557-2592</v>
          </cell>
        </row>
        <row r="7">
          <cell r="B7">
            <v>4072400296</v>
          </cell>
          <cell r="H7" t="str">
            <v>医療法人　清友会</v>
          </cell>
          <cell r="M7" t="str">
            <v>医療法人</v>
          </cell>
          <cell r="U7" t="str">
            <v>クリーンパルケアサポート</v>
          </cell>
          <cell r="V7" t="str">
            <v>833-0053</v>
          </cell>
          <cell r="W7" t="str">
            <v>福岡県筑後市西牟田６３６３番地の２</v>
          </cell>
          <cell r="AM7" t="str">
            <v>0942-52-7857</v>
          </cell>
        </row>
        <row r="8">
          <cell r="B8">
            <v>4079700136</v>
          </cell>
          <cell r="H8" t="str">
            <v>有限会社　大塚工建</v>
          </cell>
          <cell r="M8" t="str">
            <v>有限会社</v>
          </cell>
          <cell r="U8" t="str">
            <v>ケアサポートなかよし</v>
          </cell>
          <cell r="V8" t="str">
            <v>822-1101</v>
          </cell>
          <cell r="W8" t="str">
            <v>福岡県田川郡赤池町赤池３６７番地３６６</v>
          </cell>
          <cell r="AM8" t="str">
            <v>0947-28-6669</v>
          </cell>
        </row>
        <row r="9">
          <cell r="B9">
            <v>4070501475</v>
          </cell>
          <cell r="H9" t="str">
            <v>有限会社東谷介護福祉サービス</v>
          </cell>
          <cell r="M9" t="str">
            <v>有限会社</v>
          </cell>
          <cell r="U9" t="str">
            <v>東谷福祉用具サービス</v>
          </cell>
          <cell r="V9" t="str">
            <v>803-0186</v>
          </cell>
          <cell r="W9" t="str">
            <v>福岡県北九州市小倉南区新道寺１２９番地の４</v>
          </cell>
          <cell r="AM9" t="str">
            <v>093-453-2488</v>
          </cell>
        </row>
        <row r="10">
          <cell r="B10">
            <v>4075200206</v>
          </cell>
          <cell r="H10" t="str">
            <v>有限会社ハートフル・トモヱ</v>
          </cell>
          <cell r="M10" t="str">
            <v>有限会社</v>
          </cell>
          <cell r="U10" t="str">
            <v>有限会社ハートフル・トモヱ</v>
          </cell>
          <cell r="V10" t="str">
            <v>811-4302</v>
          </cell>
          <cell r="W10" t="str">
            <v>福岡県遠賀郡遠賀町広渡１５８１</v>
          </cell>
          <cell r="AM10" t="str">
            <v>093-293-6512</v>
          </cell>
        </row>
        <row r="11">
          <cell r="B11">
            <v>4073800205</v>
          </cell>
          <cell r="H11" t="str">
            <v>株式会社　クローバーライフ</v>
          </cell>
          <cell r="M11" t="str">
            <v>株式会社</v>
          </cell>
          <cell r="U11" t="str">
            <v>株式会社　クローバーライフ</v>
          </cell>
          <cell r="V11" t="str">
            <v>811-2101</v>
          </cell>
          <cell r="W11" t="str">
            <v>福岡県糟屋郡宇美町宇美３２８５番地の１７</v>
          </cell>
          <cell r="AM11" t="str">
            <v>092-934-1011</v>
          </cell>
        </row>
        <row r="12">
          <cell r="B12">
            <v>4071000881</v>
          </cell>
          <cell r="H12" t="str">
            <v>松下電工エイジフリーショップス株式会社</v>
          </cell>
          <cell r="M12" t="str">
            <v>株式会社</v>
          </cell>
          <cell r="U12" t="str">
            <v>松下電工エイジフリーショップス（株）</v>
          </cell>
          <cell r="V12" t="str">
            <v>810-8530</v>
          </cell>
          <cell r="W12" t="str">
            <v>福岡県福岡市中央区薬院３丁目１番２４号</v>
          </cell>
          <cell r="AM12" t="str">
            <v>092-521-3851</v>
          </cell>
        </row>
        <row r="13">
          <cell r="B13">
            <v>4071601530</v>
          </cell>
          <cell r="H13" t="str">
            <v>株式会社あたたか商会</v>
          </cell>
          <cell r="M13" t="str">
            <v>株式会社</v>
          </cell>
          <cell r="U13" t="str">
            <v>松下電工エイジフリー介護チェーン久留米（株式会社あたたか商会）</v>
          </cell>
          <cell r="V13" t="str">
            <v>830-0048</v>
          </cell>
          <cell r="W13" t="str">
            <v>福岡県久留米市梅満町１００９番地の１　三根ビル１階</v>
          </cell>
          <cell r="AM13" t="str">
            <v>0942-46-8511</v>
          </cell>
        </row>
        <row r="14">
          <cell r="B14">
            <v>4071601423</v>
          </cell>
          <cell r="H14" t="str">
            <v>株式会社コムスン</v>
          </cell>
          <cell r="M14" t="str">
            <v>株式会社</v>
          </cell>
          <cell r="U14" t="str">
            <v>株式会社コムスン　長門石ケアセンター</v>
          </cell>
          <cell r="V14" t="str">
            <v>830-0027</v>
          </cell>
          <cell r="W14" t="str">
            <v>福岡県久留米市長門石１－１－１７　リバーサイド１階</v>
          </cell>
          <cell r="AM14" t="str">
            <v>0942-36-7371</v>
          </cell>
        </row>
        <row r="15">
          <cell r="B15">
            <v>4077400168</v>
          </cell>
          <cell r="H15" t="str">
            <v>株式会社　アズ</v>
          </cell>
          <cell r="M15" t="str">
            <v>株式会社</v>
          </cell>
          <cell r="U15" t="str">
            <v>株式会社　アズ</v>
          </cell>
          <cell r="V15" t="str">
            <v>839-1234</v>
          </cell>
          <cell r="W15" t="str">
            <v>福岡県浮羽郡田主丸町豊城１７５５番地の５</v>
          </cell>
          <cell r="AM15" t="str">
            <v>09437-20019</v>
          </cell>
        </row>
        <row r="16">
          <cell r="A16">
            <v>368</v>
          </cell>
          <cell r="B16">
            <v>4071101143</v>
          </cell>
          <cell r="H16" t="str">
            <v>株式会社福岡クボタ</v>
          </cell>
          <cell r="M16" t="str">
            <v>株式会社</v>
          </cell>
          <cell r="U16" t="str">
            <v>株式会社福岡クボタ　自動販売機営業部</v>
          </cell>
          <cell r="V16" t="str">
            <v>815-0083</v>
          </cell>
          <cell r="W16" t="str">
            <v>福岡県福岡市南区高宮２丁目１番４２号</v>
          </cell>
          <cell r="AM16" t="str">
            <v>092-522-3472</v>
          </cell>
        </row>
        <row r="17">
          <cell r="A17">
            <v>369</v>
          </cell>
          <cell r="B17">
            <v>4070200680</v>
          </cell>
          <cell r="C17">
            <v>20030522</v>
          </cell>
          <cell r="D17">
            <v>20030612</v>
          </cell>
          <cell r="E17">
            <v>20030612</v>
          </cell>
          <cell r="F17">
            <v>70200680</v>
          </cell>
          <cell r="G17" t="str">
            <v>ｲﾘｮｳﾎｳｼﾞﾝ ｻｲﾄｳｸﾘﾆｯｸ</v>
          </cell>
          <cell r="H17" t="str">
            <v>医療法人　さいとうクリニック</v>
          </cell>
          <cell r="I17">
            <v>8080042</v>
          </cell>
          <cell r="J17" t="str">
            <v>福岡県北九州市若松区棚田町１１－１３</v>
          </cell>
          <cell r="K17" t="str">
            <v>093-752-1345</v>
          </cell>
          <cell r="L17" t="str">
            <v>093-751-1341</v>
          </cell>
          <cell r="M17" t="str">
            <v>医療法人</v>
          </cell>
          <cell r="O17" t="str">
            <v>理事長</v>
          </cell>
          <cell r="P17" t="str">
            <v>ｻｲﾄｳ ﾀｹﾋｺ</v>
          </cell>
          <cell r="Q17" t="str">
            <v>斎藤　猛彦</v>
          </cell>
          <cell r="R17">
            <v>8080123</v>
          </cell>
          <cell r="S17" t="str">
            <v>福岡県北九州市若松区有毛１７４０番地の１</v>
          </cell>
          <cell r="T17" t="str">
            <v>ｽﾏｲﾙﾊｰﾄ ﾌｸｼﾖｳｸﾞﾚﾝﾀﾙｾﾝﾀｰ</v>
          </cell>
          <cell r="U17" t="str">
            <v>スマイルハート　福祉用具レンタルセンター</v>
          </cell>
          <cell r="V17">
            <v>8080015</v>
          </cell>
          <cell r="W17" t="str">
            <v>福岡県北九州市若松区上原町８－１ マンションミモザ</v>
          </cell>
          <cell r="X17" t="str">
            <v>093-751-7333</v>
          </cell>
          <cell r="Y17">
            <v>4070200680</v>
          </cell>
          <cell r="Z17">
            <v>20030522</v>
          </cell>
          <cell r="AA17">
            <v>20030601</v>
          </cell>
          <cell r="AB17">
            <v>20030612</v>
          </cell>
          <cell r="AL17">
            <v>20030612</v>
          </cell>
          <cell r="AM17" t="str">
            <v>093-751-7333</v>
          </cell>
          <cell r="AN17" t="str">
            <v>093-751-7666</v>
          </cell>
          <cell r="AO17">
            <v>20030601</v>
          </cell>
          <cell r="AP17" t="str">
            <v>ﾏﾂﾀﾞ ｼｹﾞﾙ</v>
          </cell>
          <cell r="AQ17" t="str">
            <v>松田　茂</v>
          </cell>
          <cell r="AR17">
            <v>8080015</v>
          </cell>
          <cell r="AS17" t="str">
            <v>福岡県北九州市若松区上原町８－１</v>
          </cell>
          <cell r="AT17" t="str">
            <v>専門相談員</v>
          </cell>
          <cell r="AW17">
            <v>0</v>
          </cell>
          <cell r="AX17">
            <v>1</v>
          </cell>
          <cell r="AY17">
            <v>1</v>
          </cell>
          <cell r="AZ17">
            <v>1</v>
          </cell>
          <cell r="BA17">
            <v>1</v>
          </cell>
          <cell r="BB17">
            <v>1</v>
          </cell>
          <cell r="BC17">
            <v>1</v>
          </cell>
          <cell r="BD17">
            <v>0</v>
          </cell>
          <cell r="BE17" t="str">
            <v>８月１３～１５日、１２月３０日～１月３日</v>
          </cell>
          <cell r="BF17">
            <v>0.3541666666666667</v>
          </cell>
          <cell r="BG17">
            <v>0.7708333333333334</v>
          </cell>
          <cell r="BH17">
            <v>0.3541666666666667</v>
          </cell>
          <cell r="BI17">
            <v>0.5208333333333334</v>
          </cell>
          <cell r="BM17" t="str">
            <v>別添運営規程に定める料金表のとおり</v>
          </cell>
          <cell r="BN17" t="str">
            <v>別添運営規程に定める料金表のとおり</v>
          </cell>
          <cell r="BO17" t="str">
            <v>別添運営規程に定める料金表のとおり</v>
          </cell>
          <cell r="BP17" t="str">
            <v>北九州市</v>
          </cell>
          <cell r="BQ17">
            <v>40100</v>
          </cell>
          <cell r="CB17">
            <v>1</v>
          </cell>
          <cell r="CC17">
            <v>2</v>
          </cell>
          <cell r="CD17">
            <v>0</v>
          </cell>
          <cell r="CE17">
            <v>0</v>
          </cell>
          <cell r="CF17">
            <v>2</v>
          </cell>
          <cell r="CG17">
            <v>1</v>
          </cell>
          <cell r="CH17">
            <v>1</v>
          </cell>
          <cell r="CI17">
            <v>1</v>
          </cell>
          <cell r="CJ17">
            <v>1</v>
          </cell>
          <cell r="CK17">
            <v>1</v>
          </cell>
          <cell r="CL17">
            <v>1</v>
          </cell>
          <cell r="CM17">
            <v>1</v>
          </cell>
          <cell r="CN17">
            <v>1</v>
          </cell>
          <cell r="CO17">
            <v>1</v>
          </cell>
          <cell r="CP17">
            <v>1</v>
          </cell>
          <cell r="CQ17">
            <v>1</v>
          </cell>
          <cell r="CR17">
            <v>1</v>
          </cell>
        </row>
        <row r="18">
          <cell r="A18">
            <v>370</v>
          </cell>
          <cell r="B18">
            <v>4070401718</v>
          </cell>
          <cell r="C18">
            <v>20030522</v>
          </cell>
          <cell r="E18">
            <v>20030526</v>
          </cell>
          <cell r="F18">
            <v>70401718</v>
          </cell>
          <cell r="G18" t="str">
            <v>ﾀｲﾖｳｾﾗﾝﾄﾞ ｶﾌﾞｼｷｶﾞｲｼｬ</v>
          </cell>
          <cell r="H18" t="str">
            <v>太陽セランド　株式会社</v>
          </cell>
          <cell r="I18">
            <v>8260042</v>
          </cell>
          <cell r="J18" t="str">
            <v>福岡県田川市川宮１２００番地</v>
          </cell>
          <cell r="K18" t="str">
            <v>0947-44-1895</v>
          </cell>
          <cell r="L18" t="str">
            <v>0947-44-2372</v>
          </cell>
          <cell r="M18" t="str">
            <v>営利法人</v>
          </cell>
          <cell r="O18" t="str">
            <v>代表取締役</v>
          </cell>
          <cell r="P18" t="str">
            <v>ﾅｶｼﾏ ｹﾝｽｹ</v>
          </cell>
          <cell r="Q18" t="str">
            <v>中島　健介</v>
          </cell>
          <cell r="R18">
            <v>8100064</v>
          </cell>
          <cell r="S18" t="str">
            <v>福岡県福岡市中央区地行４丁目８番５号</v>
          </cell>
          <cell r="T18" t="str">
            <v>ﾀｲﾖｳｾﾗﾝﾄﾞｶﾌﾞｼｷｶﾞｲｼｬ ｺｸﾗｴｲｷﾞｮｳｼｮ</v>
          </cell>
          <cell r="U18" t="str">
            <v>太陽セランド株式会社　小倉営業所</v>
          </cell>
          <cell r="V18">
            <v>8020011</v>
          </cell>
          <cell r="W18" t="str">
            <v>福岡県北九州市小倉北区重住３丁目２－１２</v>
          </cell>
          <cell r="X18" t="str">
            <v>093-952-1616</v>
          </cell>
          <cell r="Y18">
            <v>4070401718</v>
          </cell>
          <cell r="Z18">
            <v>20030522</v>
          </cell>
          <cell r="AA18">
            <v>20030601</v>
          </cell>
          <cell r="AB18">
            <v>20031101</v>
          </cell>
          <cell r="AL18">
            <v>20031113</v>
          </cell>
          <cell r="AM18" t="str">
            <v>093-952-1616</v>
          </cell>
          <cell r="AN18" t="str">
            <v>093-952-1627</v>
          </cell>
          <cell r="AO18">
            <v>20030601</v>
          </cell>
          <cell r="AP18" t="str">
            <v>ﾀﾅｶ ﾋﾃﾞﾐﾁ</v>
          </cell>
          <cell r="AQ18" t="str">
            <v>田中　英通</v>
          </cell>
          <cell r="AR18">
            <v>8250001</v>
          </cell>
          <cell r="AS18" t="str">
            <v>福岡県田川市伊加利２０１１番地　城山団地１４－５０２</v>
          </cell>
          <cell r="AT18" t="str">
            <v>専門相談員</v>
          </cell>
          <cell r="AW18">
            <v>0</v>
          </cell>
          <cell r="AX18">
            <v>1</v>
          </cell>
          <cell r="AY18">
            <v>1</v>
          </cell>
          <cell r="AZ18">
            <v>1</v>
          </cell>
          <cell r="BA18">
            <v>1</v>
          </cell>
          <cell r="BB18">
            <v>1</v>
          </cell>
          <cell r="BC18">
            <v>1</v>
          </cell>
          <cell r="BD18">
            <v>1</v>
          </cell>
          <cell r="BE18" t="str">
            <v>１月１日～１月３日</v>
          </cell>
          <cell r="BF18">
            <v>0.3541666666666667</v>
          </cell>
          <cell r="BG18">
            <v>0.7291666666666666</v>
          </cell>
          <cell r="BH18">
            <v>0.3541666666666667</v>
          </cell>
          <cell r="BI18">
            <v>0.7291666666666666</v>
          </cell>
          <cell r="BJ18">
            <v>0.3541666666666667</v>
          </cell>
          <cell r="BK18">
            <v>0.7291666666666666</v>
          </cell>
          <cell r="BM18" t="str">
            <v>別添運営規程に定める料金表のとおり</v>
          </cell>
          <cell r="BN18" t="str">
            <v>別添運営規程に定める料金表のとおり</v>
          </cell>
          <cell r="BO18" t="str">
            <v>別添運営規程に定める料金表のとおり</v>
          </cell>
          <cell r="BP18" t="str">
            <v>北九州市</v>
          </cell>
          <cell r="BQ18">
            <v>40100</v>
          </cell>
          <cell r="CB18">
            <v>2</v>
          </cell>
          <cell r="CC18">
            <v>1</v>
          </cell>
          <cell r="CD18">
            <v>0</v>
          </cell>
          <cell r="CE18">
            <v>0</v>
          </cell>
          <cell r="CF18">
            <v>2.5</v>
          </cell>
          <cell r="CG18">
            <v>1</v>
          </cell>
          <cell r="CH18">
            <v>1</v>
          </cell>
          <cell r="CI18">
            <v>1</v>
          </cell>
          <cell r="CJ18">
            <v>1</v>
          </cell>
          <cell r="CK18">
            <v>1</v>
          </cell>
          <cell r="CL18">
            <v>1</v>
          </cell>
          <cell r="CM18">
            <v>1</v>
          </cell>
          <cell r="CN18">
            <v>1</v>
          </cell>
          <cell r="CO18">
            <v>1</v>
          </cell>
          <cell r="CP18">
            <v>1</v>
          </cell>
          <cell r="CQ18">
            <v>1</v>
          </cell>
          <cell r="CR18">
            <v>1</v>
          </cell>
        </row>
        <row r="19">
          <cell r="A19">
            <v>371</v>
          </cell>
          <cell r="B19">
            <v>4070600392</v>
          </cell>
          <cell r="C19">
            <v>20000906</v>
          </cell>
          <cell r="D19">
            <v>20030612</v>
          </cell>
          <cell r="E19">
            <v>20030612</v>
          </cell>
          <cell r="F19">
            <v>70600392</v>
          </cell>
          <cell r="G19" t="str">
            <v>ﾕｳｹﾞﾝｶﾞｲｼｬ ﾘﾋﾄ</v>
          </cell>
          <cell r="H19" t="str">
            <v>有限会社　リヒト</v>
          </cell>
          <cell r="I19">
            <v>8050008</v>
          </cell>
          <cell r="J19" t="str">
            <v>福岡県北九州市八幡東区枝光本町８－２６</v>
          </cell>
          <cell r="K19" t="str">
            <v>093-663-3727</v>
          </cell>
          <cell r="L19" t="str">
            <v>093-663-3728</v>
          </cell>
          <cell r="M19" t="str">
            <v>営利法人</v>
          </cell>
          <cell r="O19" t="str">
            <v>取締役</v>
          </cell>
          <cell r="P19" t="str">
            <v>ｲｼﾊﾞｼ ｻﾄﾙ</v>
          </cell>
          <cell r="Q19" t="str">
            <v>石橋　智</v>
          </cell>
          <cell r="R19">
            <v>8060053</v>
          </cell>
          <cell r="S19" t="str">
            <v>福岡県北九州市八幡西区大畑町９－２５</v>
          </cell>
          <cell r="T19" t="str">
            <v>ﾘﾋﾄﾎｰﾑﾍﾙﾌﾟｻｰﾋﾞｽ</v>
          </cell>
          <cell r="U19" t="str">
            <v>リヒトホームヘルプサービス</v>
          </cell>
          <cell r="V19">
            <v>8050008</v>
          </cell>
          <cell r="W19" t="str">
            <v>福岡県北九州市八幡東区枝光本町８番２６号</v>
          </cell>
          <cell r="X19" t="str">
            <v>093-663-3727</v>
          </cell>
          <cell r="Y19">
            <v>4070600392</v>
          </cell>
          <cell r="Z19">
            <v>20030522</v>
          </cell>
          <cell r="AA19">
            <v>20030601</v>
          </cell>
          <cell r="AB19">
            <v>20030612</v>
          </cell>
          <cell r="AL19">
            <v>20030612</v>
          </cell>
          <cell r="AM19" t="str">
            <v>093-663-3727</v>
          </cell>
          <cell r="AN19" t="str">
            <v>093-663-3728</v>
          </cell>
          <cell r="AO19">
            <v>20030601</v>
          </cell>
          <cell r="AP19" t="str">
            <v>ｲｼﾊﾞｼ ｻﾄﾙ</v>
          </cell>
          <cell r="AQ19" t="str">
            <v>石橋　智</v>
          </cell>
          <cell r="AR19">
            <v>8060053</v>
          </cell>
          <cell r="AS19" t="str">
            <v>福岡県北九州市八幡西区大畑町９番２５号</v>
          </cell>
          <cell r="AU19" t="str">
            <v>リヒト訪問入浴センター</v>
          </cell>
          <cell r="AV19" t="str">
            <v>開設者１時間／日</v>
          </cell>
          <cell r="AW19">
            <v>0</v>
          </cell>
          <cell r="AX19">
            <v>1</v>
          </cell>
          <cell r="AY19">
            <v>1</v>
          </cell>
          <cell r="AZ19">
            <v>1</v>
          </cell>
          <cell r="BA19">
            <v>1</v>
          </cell>
          <cell r="BB19">
            <v>1</v>
          </cell>
          <cell r="BC19">
            <v>1</v>
          </cell>
          <cell r="BD19">
            <v>0</v>
          </cell>
          <cell r="BE19" t="str">
            <v>１２月３１日～１月３日</v>
          </cell>
          <cell r="BF19">
            <v>0.375</v>
          </cell>
          <cell r="BG19">
            <v>0.75</v>
          </cell>
          <cell r="BH19">
            <v>0.375</v>
          </cell>
          <cell r="BI19">
            <v>0.5416666666666666</v>
          </cell>
          <cell r="BM19" t="str">
            <v>別添運営規程に定める料金表のとおり</v>
          </cell>
          <cell r="BN19" t="str">
            <v>別添運営規程に定める料金表のとおり</v>
          </cell>
          <cell r="BO19" t="str">
            <v>別添運営規程に定める料金表のとおり</v>
          </cell>
          <cell r="BP19" t="str">
            <v>北九州市戸畑区</v>
          </cell>
          <cell r="BQ19">
            <v>40105</v>
          </cell>
          <cell r="BR19" t="str">
            <v>北九州市八幡東区</v>
          </cell>
          <cell r="BS19">
            <v>40108</v>
          </cell>
          <cell r="BT19" t="str">
            <v>北九州市八幡西区</v>
          </cell>
          <cell r="BU19">
            <v>40109</v>
          </cell>
          <cell r="BV19" t="str">
            <v>北九州市小倉北区</v>
          </cell>
          <cell r="BW19">
            <v>40106</v>
          </cell>
          <cell r="CB19">
            <v>0</v>
          </cell>
          <cell r="CC19">
            <v>4</v>
          </cell>
          <cell r="CD19">
            <v>0</v>
          </cell>
          <cell r="CE19">
            <v>0</v>
          </cell>
          <cell r="CF19">
            <v>2</v>
          </cell>
          <cell r="CG19">
            <v>1</v>
          </cell>
          <cell r="CH19">
            <v>1</v>
          </cell>
          <cell r="CI19">
            <v>1</v>
          </cell>
          <cell r="CJ19">
            <v>1</v>
          </cell>
          <cell r="CK19">
            <v>1</v>
          </cell>
          <cell r="CL19">
            <v>1</v>
          </cell>
          <cell r="CM19">
            <v>1</v>
          </cell>
          <cell r="CN19">
            <v>1</v>
          </cell>
          <cell r="CO19">
            <v>1</v>
          </cell>
          <cell r="CP19">
            <v>1</v>
          </cell>
          <cell r="CQ19">
            <v>1</v>
          </cell>
          <cell r="CR19">
            <v>1</v>
          </cell>
        </row>
        <row r="20">
          <cell r="A20">
            <v>372</v>
          </cell>
          <cell r="B20">
            <v>4071501425</v>
          </cell>
          <cell r="C20">
            <v>20030522</v>
          </cell>
          <cell r="D20">
            <v>20030612</v>
          </cell>
          <cell r="E20">
            <v>20030612</v>
          </cell>
          <cell r="F20">
            <v>71501425</v>
          </cell>
          <cell r="G20" t="str">
            <v>ｶﾌﾞｼｷｶﾞｲｼｬｱﾀﾀｶｼｮｳｶｲ</v>
          </cell>
          <cell r="H20" t="str">
            <v>株式会社あたたか商会</v>
          </cell>
          <cell r="I20">
            <v>8300048</v>
          </cell>
          <cell r="J20" t="str">
            <v>福岡県久留米市梅満町１００９番地の１</v>
          </cell>
          <cell r="K20" t="str">
            <v>0942-46-8511</v>
          </cell>
          <cell r="L20" t="str">
            <v>0942-46-8510</v>
          </cell>
          <cell r="M20" t="str">
            <v>営利法人</v>
          </cell>
          <cell r="O20" t="str">
            <v>代表取締役</v>
          </cell>
          <cell r="P20" t="str">
            <v>ﾀﾞﾝ ｶｽﾞﾏｻ</v>
          </cell>
          <cell r="Q20" t="str">
            <v>壇　一正</v>
          </cell>
          <cell r="R20">
            <v>8350021</v>
          </cell>
          <cell r="S20" t="str">
            <v>福岡県山門郡瀬高町本郷５３１番地</v>
          </cell>
          <cell r="T20" t="str">
            <v>ﾏﾂｼﾀﾃﾞﾝｺｳｴｲｼﾞﾌﾘｰｶｲｺﾞﾁｪｰﾝｵｵﾑﾀ(ｶﾌﾞｼｷｶﾞｲｼｬｱﾀﾀｶｼｮｳｶｲ)</v>
          </cell>
          <cell r="U20" t="str">
            <v>松下電工エイジフリー介護チェーン大牟田（株式会社あたたか商会）</v>
          </cell>
          <cell r="V20">
            <v>8360047</v>
          </cell>
          <cell r="W20" t="str">
            <v>福岡県大牟田市大正町４丁目３－５　西鉄コーポ１Ｆ１０１号室</v>
          </cell>
          <cell r="X20" t="str">
            <v>0944-53-7766</v>
          </cell>
          <cell r="Y20">
            <v>4071501425</v>
          </cell>
          <cell r="Z20">
            <v>20030522</v>
          </cell>
          <cell r="AA20">
            <v>20030601</v>
          </cell>
          <cell r="AB20">
            <v>20030612</v>
          </cell>
          <cell r="AL20">
            <v>20030612</v>
          </cell>
          <cell r="AM20" t="str">
            <v>0944-53-7766</v>
          </cell>
          <cell r="AN20" t="str">
            <v>0944-53-6688</v>
          </cell>
          <cell r="AO20">
            <v>20030601</v>
          </cell>
          <cell r="AP20" t="str">
            <v>ｱﾗｷ ｹﾝﾄ</v>
          </cell>
          <cell r="AQ20" t="str">
            <v>荒木　健人</v>
          </cell>
          <cell r="AR20">
            <v>8300102</v>
          </cell>
          <cell r="AS20" t="str">
            <v>福岡県三潴郡三潴町田川１５２７－１５</v>
          </cell>
          <cell r="AT20" t="str">
            <v>専門相談員</v>
          </cell>
          <cell r="AW20">
            <v>0</v>
          </cell>
          <cell r="AX20">
            <v>1</v>
          </cell>
          <cell r="AY20">
            <v>1</v>
          </cell>
          <cell r="AZ20">
            <v>1</v>
          </cell>
          <cell r="BA20">
            <v>1</v>
          </cell>
          <cell r="BB20">
            <v>1</v>
          </cell>
          <cell r="BC20">
            <v>1</v>
          </cell>
          <cell r="BD20">
            <v>0</v>
          </cell>
          <cell r="BE20" t="str">
            <v>８月１３日～１５日、１２月３０日～１月３日</v>
          </cell>
          <cell r="BF20">
            <v>0.375</v>
          </cell>
          <cell r="BG20">
            <v>0.7083333333333334</v>
          </cell>
          <cell r="BH20">
            <v>0.375</v>
          </cell>
          <cell r="BI20">
            <v>0.625</v>
          </cell>
          <cell r="BM20" t="str">
            <v>別添運営規程に定める料金表のとおり</v>
          </cell>
          <cell r="BN20" t="str">
            <v>別添運営規程に定める料金表のとおり</v>
          </cell>
          <cell r="BO20" t="str">
            <v>別添運営規程に定める料金表のとおり</v>
          </cell>
          <cell r="BP20" t="str">
            <v>大牟田市</v>
          </cell>
          <cell r="BQ20">
            <v>40202</v>
          </cell>
          <cell r="BR20" t="str">
            <v>柳川市</v>
          </cell>
          <cell r="BS20">
            <v>40207</v>
          </cell>
          <cell r="BT20" t="str">
            <v>筑後市</v>
          </cell>
          <cell r="BU20">
            <v>40211</v>
          </cell>
          <cell r="BV20" t="str">
            <v>大川市</v>
          </cell>
          <cell r="BW20">
            <v>40212</v>
          </cell>
          <cell r="BX20" t="str">
            <v>三潴郡大木町</v>
          </cell>
          <cell r="BY20">
            <v>40522</v>
          </cell>
          <cell r="BZ20" t="str">
            <v>山門郡　三池郡</v>
          </cell>
          <cell r="CB20">
            <v>2</v>
          </cell>
          <cell r="CC20">
            <v>1</v>
          </cell>
          <cell r="CD20">
            <v>0</v>
          </cell>
          <cell r="CE20">
            <v>0</v>
          </cell>
          <cell r="CF20">
            <v>2.5</v>
          </cell>
          <cell r="CG20">
            <v>1</v>
          </cell>
          <cell r="CH20">
            <v>1</v>
          </cell>
          <cell r="CI20">
            <v>1</v>
          </cell>
          <cell r="CJ20">
            <v>1</v>
          </cell>
          <cell r="CK20">
            <v>1</v>
          </cell>
          <cell r="CL20">
            <v>1</v>
          </cell>
          <cell r="CM20">
            <v>1</v>
          </cell>
          <cell r="CN20">
            <v>1</v>
          </cell>
          <cell r="CO20">
            <v>1</v>
          </cell>
          <cell r="CP20">
            <v>1</v>
          </cell>
          <cell r="CQ20">
            <v>1</v>
          </cell>
          <cell r="CR20">
            <v>1</v>
          </cell>
        </row>
        <row r="21">
          <cell r="A21">
            <v>373</v>
          </cell>
          <cell r="B21">
            <v>4072800362</v>
          </cell>
          <cell r="C21">
            <v>20030522</v>
          </cell>
          <cell r="E21">
            <v>20030526</v>
          </cell>
          <cell r="F21">
            <v>72800362</v>
          </cell>
          <cell r="G21" t="str">
            <v>ﾕｳｹﾞﾝｶﾞｲｼｬﾕﾆｵﾝｷﾀｷｭｳｼｭｳ</v>
          </cell>
          <cell r="H21" t="str">
            <v>有限会社ユニオン北九州</v>
          </cell>
          <cell r="I21">
            <v>8090025</v>
          </cell>
          <cell r="J21" t="str">
            <v>福岡県中間市深坂２丁目７番１３号</v>
          </cell>
          <cell r="K21" t="str">
            <v>093-245-0789</v>
          </cell>
          <cell r="L21" t="str">
            <v>093-245-4404</v>
          </cell>
          <cell r="M21" t="str">
            <v>営利法人</v>
          </cell>
          <cell r="O21" t="str">
            <v>代表取締役</v>
          </cell>
          <cell r="P21" t="str">
            <v>ｻﾉ ﾄｼﾌﾐ</v>
          </cell>
          <cell r="Q21" t="str">
            <v>佐野　俊文</v>
          </cell>
          <cell r="R21">
            <v>8090018</v>
          </cell>
          <cell r="S21" t="str">
            <v>福岡県中間市通谷６丁目１７番２４号</v>
          </cell>
          <cell r="T21" t="str">
            <v>ﾕｳｹﾞﾝｶﾞｲｼｬﾕﾆｵﾝｷﾀｷｭｳｼｭｳ ﾌｸｼﾖｳｸﾞﾀｲﾖｼﾞｷﾞｮｳﾌﾞ</v>
          </cell>
          <cell r="U21" t="str">
            <v>有限会社ユニオン北九州　福祉用具貸与事業部</v>
          </cell>
          <cell r="V21">
            <v>8090025</v>
          </cell>
          <cell r="W21" t="str">
            <v>福岡県中間市深坂２丁目７番１３号</v>
          </cell>
          <cell r="X21" t="str">
            <v>093-245-0789</v>
          </cell>
          <cell r="Y21">
            <v>4072800362</v>
          </cell>
          <cell r="Z21">
            <v>20030522</v>
          </cell>
          <cell r="AA21">
            <v>20030601</v>
          </cell>
          <cell r="AL21">
            <v>20030526</v>
          </cell>
          <cell r="AM21" t="str">
            <v>093-245-0789</v>
          </cell>
          <cell r="AN21" t="str">
            <v>093-245-4404</v>
          </cell>
          <cell r="AO21">
            <v>20030601</v>
          </cell>
          <cell r="AP21" t="str">
            <v>ｻﾉ ﾄｼﾌﾐ</v>
          </cell>
          <cell r="AQ21" t="str">
            <v>佐野　俊文</v>
          </cell>
          <cell r="AR21">
            <v>8090018</v>
          </cell>
          <cell r="AS21" t="str">
            <v>福岡県中間市通谷６丁目１７番２４号</v>
          </cell>
          <cell r="AU21" t="str">
            <v>有限会社ユニオン北九州</v>
          </cell>
          <cell r="AV21" t="str">
            <v>代表取締役</v>
          </cell>
          <cell r="AW21">
            <v>0</v>
          </cell>
          <cell r="AX21">
            <v>1</v>
          </cell>
          <cell r="AY21">
            <v>1</v>
          </cell>
          <cell r="AZ21">
            <v>1</v>
          </cell>
          <cell r="BA21">
            <v>1</v>
          </cell>
          <cell r="BB21">
            <v>1</v>
          </cell>
          <cell r="BC21">
            <v>0</v>
          </cell>
          <cell r="BD21">
            <v>0</v>
          </cell>
          <cell r="BE21" t="str">
            <v>８月１４日～１６日、１２月３０日～１月４日</v>
          </cell>
          <cell r="BF21">
            <v>0.375</v>
          </cell>
          <cell r="BG21">
            <v>0.75</v>
          </cell>
          <cell r="BM21" t="str">
            <v>別添運営規程に定める料金表のとおり</v>
          </cell>
          <cell r="BN21" t="str">
            <v>別添運営規程に定める料金表のとおり</v>
          </cell>
          <cell r="BO21" t="str">
            <v>別添運営規程に定める料金表のとおり</v>
          </cell>
          <cell r="BP21" t="str">
            <v>北九州市</v>
          </cell>
          <cell r="BQ21">
            <v>40100</v>
          </cell>
          <cell r="BR21" t="str">
            <v>直方市</v>
          </cell>
          <cell r="BS21">
            <v>40204</v>
          </cell>
          <cell r="BT21" t="str">
            <v>中間市</v>
          </cell>
          <cell r="BU21">
            <v>40215</v>
          </cell>
          <cell r="BV21" t="str">
            <v>遠賀郡</v>
          </cell>
          <cell r="BX21" t="str">
            <v>鞍手郡</v>
          </cell>
          <cell r="CB21">
            <v>2</v>
          </cell>
          <cell r="CC21">
            <v>0</v>
          </cell>
          <cell r="CD21">
            <v>0</v>
          </cell>
          <cell r="CE21">
            <v>0</v>
          </cell>
          <cell r="CF21">
            <v>2</v>
          </cell>
          <cell r="CG21">
            <v>1</v>
          </cell>
          <cell r="CH21">
            <v>1</v>
          </cell>
          <cell r="CI21">
            <v>1</v>
          </cell>
          <cell r="CJ21">
            <v>1</v>
          </cell>
          <cell r="CK21">
            <v>1</v>
          </cell>
          <cell r="CL21">
            <v>1</v>
          </cell>
          <cell r="CM21">
            <v>1</v>
          </cell>
          <cell r="CN21">
            <v>1</v>
          </cell>
          <cell r="CO21">
            <v>1</v>
          </cell>
          <cell r="CP21">
            <v>1</v>
          </cell>
          <cell r="CQ21">
            <v>1</v>
          </cell>
          <cell r="CR21">
            <v>1</v>
          </cell>
        </row>
        <row r="22">
          <cell r="A22">
            <v>374</v>
          </cell>
          <cell r="B22">
            <v>4073200265</v>
          </cell>
          <cell r="C22">
            <v>20030522</v>
          </cell>
          <cell r="D22">
            <v>20031101</v>
          </cell>
          <cell r="E22">
            <v>20031113</v>
          </cell>
          <cell r="F22">
            <v>73200265</v>
          </cell>
          <cell r="G22" t="str">
            <v>ﾀｲﾖｳｾﾗﾝﾄﾞ ｶﾌﾞｼｷｶﾞｲｼｬ</v>
          </cell>
          <cell r="H22" t="str">
            <v>太陽セランド　株式会社</v>
          </cell>
          <cell r="I22">
            <v>8260042</v>
          </cell>
          <cell r="J22" t="str">
            <v>福岡県田川市川宮１２００番地</v>
          </cell>
          <cell r="K22" t="str">
            <v>0947-44-1895</v>
          </cell>
          <cell r="L22" t="str">
            <v>0947-44-2372</v>
          </cell>
          <cell r="M22" t="str">
            <v>営利法人</v>
          </cell>
          <cell r="O22" t="str">
            <v>代表取締役</v>
          </cell>
          <cell r="P22" t="str">
            <v>ﾅｶｼﾏ ｹﾝｽｹ</v>
          </cell>
          <cell r="Q22" t="str">
            <v>中島　健介</v>
          </cell>
          <cell r="R22">
            <v>8100064</v>
          </cell>
          <cell r="S22" t="str">
            <v>福岡県福岡市中央区地行４丁目８番５号</v>
          </cell>
          <cell r="T22" t="str">
            <v>ﾀｲﾖｳｾﾗﾝﾄﾞｶﾌﾞｼｷｶﾞｲｼｬ ﾌｸｵｶﾐﾅﾐｴｲｷﾞｮｳｼｮ</v>
          </cell>
          <cell r="U22" t="str">
            <v>太陽セランド株式会社　福岡南営業所</v>
          </cell>
          <cell r="V22">
            <v>8160912</v>
          </cell>
          <cell r="W22" t="str">
            <v>福岡県大野城市御笠川２丁目１０－１５</v>
          </cell>
          <cell r="X22" t="str">
            <v>092-504-9810</v>
          </cell>
          <cell r="Y22">
            <v>4073200265</v>
          </cell>
          <cell r="Z22">
            <v>20030522</v>
          </cell>
          <cell r="AA22">
            <v>20030601</v>
          </cell>
          <cell r="AB22">
            <v>20031101</v>
          </cell>
          <cell r="AL22">
            <v>20031113</v>
          </cell>
          <cell r="AM22" t="str">
            <v>092-504-9810</v>
          </cell>
          <cell r="AN22" t="str">
            <v>092-504-9811</v>
          </cell>
          <cell r="AO22">
            <v>20030601</v>
          </cell>
          <cell r="AP22" t="str">
            <v>ｷｻﾇｷ ｱｷﾋﾛ</v>
          </cell>
          <cell r="AQ22" t="str">
            <v>木佐貫　晃宏</v>
          </cell>
          <cell r="AR22">
            <v>8112111</v>
          </cell>
          <cell r="AS22" t="str">
            <v>福岡県糟屋郡須惠町新原３２０－１</v>
          </cell>
          <cell r="AT22" t="str">
            <v>専門相談員</v>
          </cell>
          <cell r="AW22">
            <v>0</v>
          </cell>
          <cell r="AX22">
            <v>1</v>
          </cell>
          <cell r="AY22">
            <v>1</v>
          </cell>
          <cell r="AZ22">
            <v>1</v>
          </cell>
          <cell r="BA22">
            <v>1</v>
          </cell>
          <cell r="BB22">
            <v>1</v>
          </cell>
          <cell r="BC22">
            <v>1</v>
          </cell>
          <cell r="BD22">
            <v>1</v>
          </cell>
          <cell r="BE22" t="str">
            <v>１月１日～１月３日</v>
          </cell>
          <cell r="BF22">
            <v>0.3541666666666667</v>
          </cell>
          <cell r="BG22">
            <v>0.7291666666666666</v>
          </cell>
          <cell r="BH22">
            <v>0.3541666666666667</v>
          </cell>
          <cell r="BI22">
            <v>0.7291666666666666</v>
          </cell>
          <cell r="BJ22">
            <v>0.3541666666666667</v>
          </cell>
          <cell r="BK22">
            <v>0.7291666666666666</v>
          </cell>
          <cell r="BM22" t="str">
            <v>別添運営規程に定める料金表のとおり</v>
          </cell>
          <cell r="BN22" t="str">
            <v>別添運営規程に定める料金表のとおり</v>
          </cell>
          <cell r="BO22" t="str">
            <v>別添運営規程に定める料金表のとおり</v>
          </cell>
          <cell r="BP22" t="str">
            <v>福岡市</v>
          </cell>
          <cell r="BQ22">
            <v>40130</v>
          </cell>
          <cell r="BR22" t="str">
            <v>小郡市</v>
          </cell>
          <cell r="BS22">
            <v>40216</v>
          </cell>
          <cell r="BT22" t="str">
            <v>筑紫野市</v>
          </cell>
          <cell r="BU22">
            <v>40217</v>
          </cell>
          <cell r="BV22" t="str">
            <v>春日市</v>
          </cell>
          <cell r="BW22">
            <v>40218</v>
          </cell>
          <cell r="BX22" t="str">
            <v>大野城市</v>
          </cell>
          <cell r="BY22">
            <v>40219</v>
          </cell>
          <cell r="BZ22" t="str">
            <v>太宰府市　筑紫郡　糟屋郡　朝倉郡</v>
          </cell>
          <cell r="CB22">
            <v>4</v>
          </cell>
          <cell r="CC22">
            <v>0</v>
          </cell>
          <cell r="CD22">
            <v>0</v>
          </cell>
          <cell r="CE22">
            <v>0</v>
          </cell>
          <cell r="CF22">
            <v>4</v>
          </cell>
          <cell r="CG22">
            <v>1</v>
          </cell>
          <cell r="CH22">
            <v>1</v>
          </cell>
          <cell r="CI22">
            <v>1</v>
          </cell>
          <cell r="CJ22">
            <v>1</v>
          </cell>
          <cell r="CK22">
            <v>1</v>
          </cell>
          <cell r="CL22">
            <v>1</v>
          </cell>
          <cell r="CM22">
            <v>1</v>
          </cell>
          <cell r="CN22">
            <v>1</v>
          </cell>
          <cell r="CO22">
            <v>1</v>
          </cell>
          <cell r="CP22">
            <v>1</v>
          </cell>
          <cell r="CQ22">
            <v>1</v>
          </cell>
          <cell r="CR22">
            <v>1</v>
          </cell>
        </row>
        <row r="23">
          <cell r="A23">
            <v>375</v>
          </cell>
          <cell r="B23">
            <v>4070901295</v>
          </cell>
          <cell r="C23">
            <v>20030626</v>
          </cell>
          <cell r="E23">
            <v>20030626</v>
          </cell>
          <cell r="F23">
            <v>70901295</v>
          </cell>
          <cell r="G23" t="str">
            <v>ｶﾌﾞｼｷｶﾞｲｼｬﾌﾟﾛﾃﾞｭｰｽ</v>
          </cell>
          <cell r="H23" t="str">
            <v>株式会社プロデュース</v>
          </cell>
          <cell r="I23">
            <v>8160095</v>
          </cell>
          <cell r="J23" t="str">
            <v>福岡県福岡市博多区竹下４丁目１番８号</v>
          </cell>
          <cell r="K23" t="str">
            <v>092-474-0981</v>
          </cell>
          <cell r="L23" t="str">
            <v>092-473-2128</v>
          </cell>
          <cell r="M23" t="str">
            <v>営利法人</v>
          </cell>
          <cell r="O23" t="str">
            <v>代表取締役</v>
          </cell>
          <cell r="P23" t="str">
            <v>ﾅｶﾊﾗ ｱｷｺ</v>
          </cell>
          <cell r="Q23" t="str">
            <v>中原　亜希子</v>
          </cell>
          <cell r="R23">
            <v>8160093</v>
          </cell>
          <cell r="S23" t="str">
            <v>福岡県福岡市博多区那珂２丁目１３番２６号</v>
          </cell>
          <cell r="T23" t="str">
            <v>ｶﾌﾞｼｷｶﾞｲｼｬﾌﾟﾛﾃﾞｭｰｽ</v>
          </cell>
          <cell r="U23" t="str">
            <v>株式会社プロデュース</v>
          </cell>
          <cell r="V23">
            <v>8160095</v>
          </cell>
          <cell r="W23" t="str">
            <v>福岡県福岡市博多区竹下４丁目１番８号</v>
          </cell>
          <cell r="X23" t="str">
            <v>092-474-0981</v>
          </cell>
          <cell r="Y23">
            <v>4070901295</v>
          </cell>
          <cell r="Z23">
            <v>20030626</v>
          </cell>
          <cell r="AA23">
            <v>20030701</v>
          </cell>
          <cell r="AL23">
            <v>20030626</v>
          </cell>
          <cell r="AM23" t="str">
            <v>092-474-0981</v>
          </cell>
          <cell r="AN23" t="str">
            <v>092-473-2128</v>
          </cell>
          <cell r="AO23">
            <v>20030701</v>
          </cell>
          <cell r="AP23" t="str">
            <v>ﾓﾓｴﾀﾞ ｻﾄｼ</v>
          </cell>
          <cell r="AQ23" t="str">
            <v>百枝　研</v>
          </cell>
          <cell r="AR23">
            <v>8160824</v>
          </cell>
          <cell r="AS23" t="str">
            <v>福岡県春日市小倉６丁目１２番６号　アーサー春日パークヒルズ６０４号</v>
          </cell>
          <cell r="AW23">
            <v>0</v>
          </cell>
          <cell r="AX23">
            <v>1</v>
          </cell>
          <cell r="AY23">
            <v>1</v>
          </cell>
          <cell r="AZ23">
            <v>1</v>
          </cell>
          <cell r="BA23">
            <v>1</v>
          </cell>
          <cell r="BB23">
            <v>1</v>
          </cell>
          <cell r="BC23">
            <v>0</v>
          </cell>
          <cell r="BD23">
            <v>0</v>
          </cell>
          <cell r="BE23" t="str">
            <v>１２月３０日～１月３日</v>
          </cell>
          <cell r="BF23">
            <v>0.375</v>
          </cell>
          <cell r="BG23">
            <v>0.7083333333333334</v>
          </cell>
          <cell r="BM23" t="str">
            <v>別添運営規程に定める料金表のとおり</v>
          </cell>
          <cell r="BN23" t="str">
            <v>別添運営規程に定める料金表のとおり</v>
          </cell>
          <cell r="BO23" t="str">
            <v>別添運営規程に定める料金表のとおり</v>
          </cell>
          <cell r="BP23" t="str">
            <v>福岡市</v>
          </cell>
          <cell r="BQ23">
            <v>40130</v>
          </cell>
          <cell r="CB23">
            <v>2</v>
          </cell>
          <cell r="CC23">
            <v>0</v>
          </cell>
          <cell r="CD23">
            <v>0</v>
          </cell>
          <cell r="CE23">
            <v>0</v>
          </cell>
          <cell r="CF23">
            <v>2</v>
          </cell>
          <cell r="CG23">
            <v>1</v>
          </cell>
          <cell r="CH23">
            <v>1</v>
          </cell>
          <cell r="CI23">
            <v>1</v>
          </cell>
          <cell r="CJ23">
            <v>1</v>
          </cell>
          <cell r="CK23">
            <v>1</v>
          </cell>
          <cell r="CL23">
            <v>1</v>
          </cell>
          <cell r="CM23">
            <v>1</v>
          </cell>
          <cell r="CN23">
            <v>1</v>
          </cell>
          <cell r="CO23">
            <v>1</v>
          </cell>
          <cell r="CP23">
            <v>1</v>
          </cell>
          <cell r="CQ23">
            <v>1</v>
          </cell>
          <cell r="CR23">
            <v>1</v>
          </cell>
          <cell r="CT23" t="str">
            <v>営業日：月～金（祝日を除く）　　年間の休日：１２月３０日～１月３日</v>
          </cell>
          <cell r="CU23" t="str">
            <v>９時～１７時</v>
          </cell>
          <cell r="CV23" t="str">
            <v>福岡市          </v>
          </cell>
          <cell r="CX23" t="str">
            <v>９時～１７時</v>
          </cell>
          <cell r="CY23" t="str">
            <v/>
          </cell>
          <cell r="CZ23">
            <v>0</v>
          </cell>
          <cell r="DA23">
            <v>5</v>
          </cell>
          <cell r="DB23">
            <v>0</v>
          </cell>
          <cell r="DC23">
            <v>0</v>
          </cell>
        </row>
        <row r="24">
          <cell r="A24">
            <v>376</v>
          </cell>
          <cell r="B24">
            <v>4071000253</v>
          </cell>
          <cell r="C24">
            <v>20030626</v>
          </cell>
          <cell r="E24">
            <v>20030626</v>
          </cell>
          <cell r="F24">
            <v>71000253</v>
          </cell>
          <cell r="G24" t="str">
            <v>ｶﾌﾞｼｷｶﾞｲｼｬｹｰｱｲｺｰﾎﾟﾚｰｼｮﾝ</v>
          </cell>
          <cell r="H24" t="str">
            <v>株式会社ケーアイコーポレーション</v>
          </cell>
          <cell r="I24">
            <v>8100054</v>
          </cell>
          <cell r="J24" t="str">
            <v>福岡県福岡市中央区今川１丁目２４番１７号</v>
          </cell>
          <cell r="K24" t="str">
            <v>092-737-7288</v>
          </cell>
          <cell r="L24" t="str">
            <v>092-737-7538</v>
          </cell>
          <cell r="M24" t="str">
            <v>営利法人</v>
          </cell>
          <cell r="O24" t="str">
            <v>代表取締役</v>
          </cell>
          <cell r="P24" t="str">
            <v>ｲﾜｻｷ ﾉﾘｺ</v>
          </cell>
          <cell r="Q24" t="str">
            <v>岩崎　教子</v>
          </cell>
          <cell r="R24">
            <v>8100054</v>
          </cell>
          <cell r="S24" t="str">
            <v>福岡県福岡市中央区今川１丁目２４番１７号</v>
          </cell>
          <cell r="T24" t="str">
            <v>ｲﾜｻｷｸﾘﾆｯｸｶｲｺﾞｾﾝﾀｰ</v>
          </cell>
          <cell r="U24" t="str">
            <v>いわさきクリニック介護センター</v>
          </cell>
          <cell r="V24">
            <v>8100073</v>
          </cell>
          <cell r="W24" t="str">
            <v>福岡県福岡市中央区舞鶴２丁目１番２３号　津田ビル１Ｆ</v>
          </cell>
          <cell r="X24" t="str">
            <v>092-737-7288</v>
          </cell>
          <cell r="Y24">
            <v>4071000253</v>
          </cell>
          <cell r="Z24">
            <v>20030626</v>
          </cell>
          <cell r="AA24">
            <v>20030701</v>
          </cell>
          <cell r="AL24">
            <v>20030626</v>
          </cell>
          <cell r="AM24" t="str">
            <v>092-737-7288</v>
          </cell>
          <cell r="AN24" t="str">
            <v>092-737-7538</v>
          </cell>
          <cell r="AO24">
            <v>20030701</v>
          </cell>
          <cell r="AP24" t="str">
            <v>ﾊﾏｻｷ ｻﾄﾙ</v>
          </cell>
          <cell r="AQ24" t="str">
            <v>濵崎　哲</v>
          </cell>
          <cell r="AR24">
            <v>8100074</v>
          </cell>
          <cell r="AS24" t="str">
            <v>福岡県福岡市中央区大手門３丁目１－３－６０２</v>
          </cell>
          <cell r="AU24" t="str">
            <v>いわさきクリニック介護センター</v>
          </cell>
          <cell r="AV24" t="str">
            <v>訪問介護事業管理者</v>
          </cell>
          <cell r="AW24">
            <v>1</v>
          </cell>
          <cell r="AX24">
            <v>1</v>
          </cell>
          <cell r="AY24">
            <v>1</v>
          </cell>
          <cell r="AZ24">
            <v>1</v>
          </cell>
          <cell r="BA24">
            <v>1</v>
          </cell>
          <cell r="BB24">
            <v>1</v>
          </cell>
          <cell r="BC24">
            <v>1</v>
          </cell>
          <cell r="BD24">
            <v>1</v>
          </cell>
          <cell r="BE24" t="str">
            <v>１２月２９日～１月３日</v>
          </cell>
          <cell r="BF24">
            <v>0.375</v>
          </cell>
          <cell r="BG24">
            <v>0.7083333333333334</v>
          </cell>
          <cell r="BH24">
            <v>0.375</v>
          </cell>
          <cell r="BI24">
            <v>0.7083333333333334</v>
          </cell>
          <cell r="BJ24">
            <v>0.375</v>
          </cell>
          <cell r="BK24">
            <v>0.7083333333333334</v>
          </cell>
          <cell r="BM24" t="str">
            <v>別添運営規程に定める料金表のとおり</v>
          </cell>
          <cell r="BN24" t="str">
            <v>別添運営規程に定める料金表のとおり</v>
          </cell>
          <cell r="BO24" t="str">
            <v>別添運営規程に定める料金表のとおり</v>
          </cell>
          <cell r="BP24" t="str">
            <v>福岡市</v>
          </cell>
          <cell r="BQ24">
            <v>40130</v>
          </cell>
          <cell r="BR24" t="str">
            <v>春日市</v>
          </cell>
          <cell r="BS24">
            <v>40218</v>
          </cell>
          <cell r="BT24" t="str">
            <v>大野城市</v>
          </cell>
          <cell r="BU24">
            <v>40219</v>
          </cell>
          <cell r="BV24" t="str">
            <v>前原市</v>
          </cell>
          <cell r="BW24">
            <v>40222</v>
          </cell>
          <cell r="BX24" t="str">
            <v>古賀市</v>
          </cell>
          <cell r="BY24">
            <v>40223</v>
          </cell>
          <cell r="BZ24" t="str">
            <v>筑紫野市　唐津市　宗像市　粕屋郡</v>
          </cell>
          <cell r="CB24">
            <v>2</v>
          </cell>
          <cell r="CC24">
            <v>0</v>
          </cell>
          <cell r="CD24">
            <v>0</v>
          </cell>
          <cell r="CE24">
            <v>0</v>
          </cell>
          <cell r="CF24">
            <v>2</v>
          </cell>
          <cell r="CG24">
            <v>1</v>
          </cell>
          <cell r="CH24">
            <v>1</v>
          </cell>
          <cell r="CI24">
            <v>1</v>
          </cell>
          <cell r="CJ24">
            <v>1</v>
          </cell>
          <cell r="CK24">
            <v>1</v>
          </cell>
          <cell r="CL24">
            <v>1</v>
          </cell>
          <cell r="CM24">
            <v>1</v>
          </cell>
          <cell r="CN24">
            <v>1</v>
          </cell>
          <cell r="CO24">
            <v>1</v>
          </cell>
          <cell r="CP24">
            <v>1</v>
          </cell>
          <cell r="CQ24">
            <v>1</v>
          </cell>
          <cell r="CR24">
            <v>1</v>
          </cell>
          <cell r="CT24" t="str">
            <v>営業日：日～土（祝日を含む）　　年間の休日：１２月２９日～１月３日</v>
          </cell>
          <cell r="CU24" t="str">
            <v>９時～１７時</v>
          </cell>
          <cell r="CV24" t="str">
            <v>福岡市  春日市  大野城市  前原市  古賀市  筑紫野市　唐津市　宗像市　粕屋郡</v>
          </cell>
          <cell r="CX24" t="str">
            <v>９時～１７時</v>
          </cell>
          <cell r="CY24" t="str">
            <v>９時～１７時</v>
          </cell>
          <cell r="CZ24">
            <v>1</v>
          </cell>
          <cell r="DA24">
            <v>5</v>
          </cell>
          <cell r="DB24">
            <v>1</v>
          </cell>
          <cell r="DC24">
            <v>1</v>
          </cell>
        </row>
        <row r="25">
          <cell r="A25">
            <v>377</v>
          </cell>
          <cell r="B25">
            <v>4071101226</v>
          </cell>
          <cell r="C25">
            <v>20030626</v>
          </cell>
          <cell r="E25">
            <v>20030626</v>
          </cell>
          <cell r="F25">
            <v>71101226</v>
          </cell>
          <cell r="G25" t="str">
            <v>ﾌｸｵｶｹﾝｺｳﾚｲｼｬﾌｸｼｾｲｶﾂｷｮｳﾄﾞｳｸﾐｱｲ</v>
          </cell>
          <cell r="H25" t="str">
            <v>福岡県高齢者福祉生活協同組合</v>
          </cell>
          <cell r="I25">
            <v>8120024</v>
          </cell>
          <cell r="J25" t="str">
            <v>福岡県福岡市博多区綱場町６番９号</v>
          </cell>
          <cell r="K25" t="str">
            <v>092-282-1431</v>
          </cell>
          <cell r="L25" t="str">
            <v>092-282-1433</v>
          </cell>
          <cell r="M25" t="str">
            <v>生協</v>
          </cell>
          <cell r="O25" t="str">
            <v>理事長</v>
          </cell>
          <cell r="P25" t="str">
            <v>ｲｼﾀﾞ ｼｽﾞｵ</v>
          </cell>
          <cell r="Q25" t="str">
            <v>石田　静男</v>
          </cell>
          <cell r="R25">
            <v>8140175</v>
          </cell>
          <cell r="S25" t="str">
            <v>福岡県福岡市早良区田村１丁目１４番１４号</v>
          </cell>
          <cell r="T25" t="str">
            <v>ﾍﾙﾊﾟｰｽﾃｰｼｮﾝﾐﾅﾐﾌｸｼﾖｳｸﾞｼﾞｷﾞｮｳﾌﾞ</v>
          </cell>
          <cell r="U25" t="str">
            <v>ヘルパーステーションミナミ福祉用具事業部</v>
          </cell>
          <cell r="V25">
            <v>8111364</v>
          </cell>
          <cell r="W25" t="str">
            <v>福岡県福岡市南区中尾３丁目４８－３　清永ビル</v>
          </cell>
          <cell r="X25" t="str">
            <v>092-552-6366</v>
          </cell>
          <cell r="Y25">
            <v>4071101226</v>
          </cell>
          <cell r="Z25">
            <v>20030626</v>
          </cell>
          <cell r="AA25">
            <v>20030701</v>
          </cell>
          <cell r="AL25">
            <v>20030626</v>
          </cell>
          <cell r="AM25" t="str">
            <v>092-552-6366</v>
          </cell>
          <cell r="AN25" t="str">
            <v>092-552-6366</v>
          </cell>
          <cell r="AO25">
            <v>20030701</v>
          </cell>
          <cell r="AP25" t="str">
            <v>ﾂﾏｶﾞﾘ ﾏｻｺ</v>
          </cell>
          <cell r="AQ25" t="str">
            <v>津曲　雅子</v>
          </cell>
          <cell r="AR25">
            <v>8111347</v>
          </cell>
          <cell r="AS25" t="str">
            <v>福岡県福岡市南区野多目５丁目１２－２８</v>
          </cell>
          <cell r="AT25" t="str">
            <v>専門相談員</v>
          </cell>
          <cell r="AW25">
            <v>0</v>
          </cell>
          <cell r="AX25">
            <v>1</v>
          </cell>
          <cell r="AY25">
            <v>1</v>
          </cell>
          <cell r="AZ25">
            <v>1</v>
          </cell>
          <cell r="BA25">
            <v>1</v>
          </cell>
          <cell r="BB25">
            <v>1</v>
          </cell>
          <cell r="BC25">
            <v>1</v>
          </cell>
          <cell r="BD25">
            <v>0</v>
          </cell>
          <cell r="BE25" t="str">
            <v>１２月３０日～１月３日、８月１３日～１５日</v>
          </cell>
          <cell r="BF25">
            <v>0.375</v>
          </cell>
          <cell r="BG25">
            <v>0.75</v>
          </cell>
          <cell r="BH25">
            <v>0.375</v>
          </cell>
          <cell r="BI25">
            <v>0.5208333333333334</v>
          </cell>
          <cell r="BM25" t="str">
            <v>別添運営規程に定める料金表のとおり</v>
          </cell>
          <cell r="BN25" t="str">
            <v>別添運営規程に定める料金表のとおり</v>
          </cell>
          <cell r="BO25" t="str">
            <v>別添運営規程に定める料金表のとおり</v>
          </cell>
          <cell r="BP25" t="str">
            <v>福岡市</v>
          </cell>
          <cell r="BQ25">
            <v>40130</v>
          </cell>
          <cell r="CB25">
            <v>0</v>
          </cell>
          <cell r="CC25">
            <v>3</v>
          </cell>
          <cell r="CD25">
            <v>1</v>
          </cell>
          <cell r="CE25">
            <v>0</v>
          </cell>
          <cell r="CF25">
            <v>2</v>
          </cell>
          <cell r="CG25">
            <v>1</v>
          </cell>
          <cell r="CH25">
            <v>1</v>
          </cell>
          <cell r="CI25">
            <v>1</v>
          </cell>
          <cell r="CJ25">
            <v>1</v>
          </cell>
          <cell r="CK25">
            <v>1</v>
          </cell>
          <cell r="CL25">
            <v>1</v>
          </cell>
          <cell r="CM25">
            <v>1</v>
          </cell>
          <cell r="CN25">
            <v>1</v>
          </cell>
          <cell r="CO25">
            <v>1</v>
          </cell>
          <cell r="CP25">
            <v>1</v>
          </cell>
          <cell r="CQ25">
            <v>1</v>
          </cell>
          <cell r="CR25">
            <v>1</v>
          </cell>
          <cell r="CT25" t="str">
            <v>営業日：月～土（祝日を除く）　　年間の休日：１２月３０日～１月３日、８月１３日～１５日</v>
          </cell>
          <cell r="CU25" t="str">
            <v>平日：９時～１８時
土曜：９時～１２時３０分</v>
          </cell>
          <cell r="CV25" t="str">
            <v>福岡市          </v>
          </cell>
          <cell r="CX25" t="str">
            <v>９時～１８時</v>
          </cell>
          <cell r="CY25" t="str">
            <v>９時～１２時３０分</v>
          </cell>
          <cell r="CZ25">
            <v>0</v>
          </cell>
          <cell r="DA25">
            <v>5</v>
          </cell>
          <cell r="DB25">
            <v>1</v>
          </cell>
          <cell r="DC25">
            <v>0</v>
          </cell>
        </row>
        <row r="26">
          <cell r="A26">
            <v>378</v>
          </cell>
          <cell r="B26">
            <v>4071401238</v>
          </cell>
          <cell r="C26">
            <v>20030626</v>
          </cell>
          <cell r="E26">
            <v>20030626</v>
          </cell>
          <cell r="F26">
            <v>71401238</v>
          </cell>
          <cell r="G26" t="str">
            <v>ﾏﾓﾗｽｶﾌﾞｼｷｶﾞｲｼｬ</v>
          </cell>
          <cell r="H26" t="str">
            <v>マモラス株式会社</v>
          </cell>
          <cell r="I26">
            <v>8120039</v>
          </cell>
          <cell r="J26" t="str">
            <v>福岡県福岡市博多区冷泉町２番９号</v>
          </cell>
          <cell r="M26" t="str">
            <v>営利法人</v>
          </cell>
          <cell r="O26" t="str">
            <v>代表取締役社長</v>
          </cell>
          <cell r="P26" t="str">
            <v>ﾊﾞﾊﾞ ｼｹﾞﾊﾙ</v>
          </cell>
          <cell r="Q26" t="str">
            <v>馬場　茂治</v>
          </cell>
          <cell r="R26">
            <v>8140001</v>
          </cell>
          <cell r="S26" t="str">
            <v>福岡県福岡市早良区百道浜４丁目３１番１－１５０９号</v>
          </cell>
          <cell r="T26" t="str">
            <v>ﾏﾓﾗｽｶﾌﾞｼｷｶﾞｲｼｬ</v>
          </cell>
          <cell r="U26" t="str">
            <v>マモラス株式会社</v>
          </cell>
          <cell r="V26">
            <v>8140171</v>
          </cell>
          <cell r="W26" t="str">
            <v>福岡県福岡市早良区野芥６丁目５１番４５号</v>
          </cell>
          <cell r="X26" t="str">
            <v>092-871-5111</v>
          </cell>
          <cell r="Y26">
            <v>4071401238</v>
          </cell>
          <cell r="Z26">
            <v>20030626</v>
          </cell>
          <cell r="AA26">
            <v>20030701</v>
          </cell>
          <cell r="AL26">
            <v>20030626</v>
          </cell>
          <cell r="AM26" t="str">
            <v>092-871-5111</v>
          </cell>
          <cell r="AN26" t="str">
            <v>092-871-5337</v>
          </cell>
          <cell r="AO26">
            <v>20030701</v>
          </cell>
          <cell r="AP26" t="str">
            <v>ｳﾝﾉ ｱｷﾗ</v>
          </cell>
          <cell r="AQ26" t="str">
            <v>海野　晃</v>
          </cell>
          <cell r="AR26">
            <v>8191119</v>
          </cell>
          <cell r="AS26" t="str">
            <v>福岡県前原市前原東１丁目８番４０号</v>
          </cell>
          <cell r="AW26">
            <v>0</v>
          </cell>
          <cell r="AX26">
            <v>1</v>
          </cell>
          <cell r="AY26">
            <v>1</v>
          </cell>
          <cell r="AZ26">
            <v>1</v>
          </cell>
          <cell r="BA26">
            <v>1</v>
          </cell>
          <cell r="BB26">
            <v>1</v>
          </cell>
          <cell r="BC26">
            <v>0</v>
          </cell>
          <cell r="BD26">
            <v>0</v>
          </cell>
          <cell r="BE26" t="str">
            <v>１２月３０日～１月３日</v>
          </cell>
          <cell r="BF26">
            <v>0.375</v>
          </cell>
          <cell r="BG26">
            <v>0.75</v>
          </cell>
          <cell r="BM26" t="str">
            <v>別添運営規程に定める料金表のとおり</v>
          </cell>
          <cell r="BN26" t="str">
            <v>別添運営規程に定める料金表のとおり</v>
          </cell>
          <cell r="BO26" t="str">
            <v>別添運営規程に定める料金表のとおり</v>
          </cell>
          <cell r="BP26" t="str">
            <v>福岡市</v>
          </cell>
          <cell r="BQ26">
            <v>40130</v>
          </cell>
          <cell r="BR26" t="str">
            <v>前原市</v>
          </cell>
          <cell r="BS26">
            <v>40222</v>
          </cell>
          <cell r="BT26" t="str">
            <v>春日市</v>
          </cell>
          <cell r="BU26">
            <v>40218</v>
          </cell>
          <cell r="BV26" t="str">
            <v>大野城市</v>
          </cell>
          <cell r="BW26">
            <v>40219</v>
          </cell>
          <cell r="BX26" t="str">
            <v>筑紫野市</v>
          </cell>
          <cell r="BY26">
            <v>40217</v>
          </cell>
          <cell r="BZ26" t="str">
            <v>太宰府市　古賀市　宗像市　筑紫郡　粕屋郡　糸島郡　宗像郡</v>
          </cell>
          <cell r="CB26">
            <v>2</v>
          </cell>
          <cell r="CC26">
            <v>0</v>
          </cell>
          <cell r="CD26">
            <v>0</v>
          </cell>
          <cell r="CE26">
            <v>0</v>
          </cell>
          <cell r="CF26">
            <v>2</v>
          </cell>
          <cell r="CG26">
            <v>1</v>
          </cell>
          <cell r="CH26">
            <v>1</v>
          </cell>
          <cell r="CI26">
            <v>1</v>
          </cell>
          <cell r="CJ26">
            <v>1</v>
          </cell>
          <cell r="CK26">
            <v>1</v>
          </cell>
          <cell r="CL26">
            <v>1</v>
          </cell>
          <cell r="CM26">
            <v>1</v>
          </cell>
          <cell r="CN26">
            <v>1</v>
          </cell>
          <cell r="CO26">
            <v>1</v>
          </cell>
          <cell r="CP26">
            <v>1</v>
          </cell>
          <cell r="CQ26">
            <v>1</v>
          </cell>
          <cell r="CR26">
            <v>1</v>
          </cell>
          <cell r="CT26" t="str">
            <v>営業日：月～金（祝日を除く）　　年間の休日：１２月３０日～１月３日</v>
          </cell>
          <cell r="CU26" t="str">
            <v>９時～１８時</v>
          </cell>
          <cell r="CV26" t="str">
            <v>福岡市  前原市  春日市  大野城市  筑紫野市  太宰府市　古賀市　宗像市　筑紫郡　粕屋郡　糸島郡　宗像郡</v>
          </cell>
          <cell r="CX26" t="str">
            <v>９時～１８時</v>
          </cell>
          <cell r="CY26" t="str">
            <v/>
          </cell>
          <cell r="CZ26">
            <v>0</v>
          </cell>
          <cell r="DA26">
            <v>5</v>
          </cell>
          <cell r="DB26">
            <v>0</v>
          </cell>
          <cell r="DC26">
            <v>0</v>
          </cell>
        </row>
        <row r="27">
          <cell r="A27">
            <v>379</v>
          </cell>
          <cell r="B27">
            <v>4071401246</v>
          </cell>
          <cell r="C27">
            <v>20030626</v>
          </cell>
          <cell r="E27">
            <v>20030626</v>
          </cell>
          <cell r="F27">
            <v>71401246</v>
          </cell>
          <cell r="G27" t="str">
            <v>ｶﾌﾞｼｷｶﾞｲｼｬｹﾞﾝｷﾎｳﾓﾝｶｲｺﾞ</v>
          </cell>
          <cell r="H27" t="str">
            <v>株式会社げんき訪問介護</v>
          </cell>
          <cell r="I27">
            <v>8120011</v>
          </cell>
          <cell r="J27" t="str">
            <v>福岡県福岡市博多区博多駅前２丁目１９番２４号</v>
          </cell>
          <cell r="K27" t="str">
            <v>092-482-7500</v>
          </cell>
          <cell r="L27" t="str">
            <v>092-473-2217</v>
          </cell>
          <cell r="M27" t="str">
            <v>営利法人</v>
          </cell>
          <cell r="O27" t="str">
            <v>代表取締役</v>
          </cell>
          <cell r="P27" t="str">
            <v>ｶﾜﾍﾞ ﾀｶﾋﾛ</v>
          </cell>
          <cell r="Q27" t="str">
            <v>河部　崇弘</v>
          </cell>
          <cell r="R27">
            <v>8120037</v>
          </cell>
          <cell r="S27" t="str">
            <v>福岡県福岡市博多区御供所町２番４８－４１４号</v>
          </cell>
          <cell r="T27" t="str">
            <v>ｶﾌﾞｼｷｶﾞｲｼｬｹﾞﾝｷﾎｳﾓﾝｶｲｺﾞｻﾜﾗｾﾝﾀｰ</v>
          </cell>
          <cell r="U27" t="str">
            <v>株式会社げんき訪問介護早良センター</v>
          </cell>
          <cell r="V27">
            <v>8111102</v>
          </cell>
          <cell r="W27" t="str">
            <v>福岡県福岡市早良区東入部８丁目８番５４号</v>
          </cell>
          <cell r="X27" t="str">
            <v>092-872-3883</v>
          </cell>
          <cell r="Y27">
            <v>4071401246</v>
          </cell>
          <cell r="Z27">
            <v>20030626</v>
          </cell>
          <cell r="AA27">
            <v>20030701</v>
          </cell>
          <cell r="AL27">
            <v>20030626</v>
          </cell>
          <cell r="AM27" t="str">
            <v>092-872-3883</v>
          </cell>
          <cell r="AN27" t="str">
            <v>092-872-3888</v>
          </cell>
          <cell r="AO27">
            <v>20030701</v>
          </cell>
          <cell r="AP27" t="str">
            <v>ｶﾜﾍﾞ ﾀｶﾋﾛ</v>
          </cell>
          <cell r="AQ27" t="str">
            <v>河部　崇弘</v>
          </cell>
          <cell r="AR27">
            <v>8120037</v>
          </cell>
          <cell r="AS27" t="str">
            <v>福岡県福岡市博多区御供所町２番４８－４１４号</v>
          </cell>
          <cell r="AW27">
            <v>1</v>
          </cell>
          <cell r="AX27">
            <v>1</v>
          </cell>
          <cell r="AY27">
            <v>1</v>
          </cell>
          <cell r="AZ27">
            <v>1</v>
          </cell>
          <cell r="BA27">
            <v>1</v>
          </cell>
          <cell r="BB27">
            <v>1</v>
          </cell>
          <cell r="BC27">
            <v>1</v>
          </cell>
          <cell r="BD27">
            <v>1</v>
          </cell>
          <cell r="BE27" t="str">
            <v>１２月３１日～１月３日</v>
          </cell>
          <cell r="BF27">
            <v>0.375</v>
          </cell>
          <cell r="BG27">
            <v>0.75</v>
          </cell>
          <cell r="BH27">
            <v>0.375</v>
          </cell>
          <cell r="BI27">
            <v>0.75</v>
          </cell>
          <cell r="BJ27">
            <v>0.375</v>
          </cell>
          <cell r="BK27">
            <v>0.75</v>
          </cell>
          <cell r="BM27" t="str">
            <v>別添運営規程に定める料金表のとおり</v>
          </cell>
          <cell r="BN27" t="str">
            <v>別添運営規程に定める料金表のとおり</v>
          </cell>
          <cell r="BO27" t="str">
            <v>別添運営規程に定める料金表のとおり</v>
          </cell>
          <cell r="BP27" t="str">
            <v>福岡市</v>
          </cell>
          <cell r="BQ27">
            <v>40130</v>
          </cell>
          <cell r="BR27" t="str">
            <v>大野城市</v>
          </cell>
          <cell r="BS27">
            <v>40219</v>
          </cell>
          <cell r="BT27" t="str">
            <v>春日市</v>
          </cell>
          <cell r="BU27">
            <v>40218</v>
          </cell>
          <cell r="BV27" t="str">
            <v>太宰府市</v>
          </cell>
          <cell r="BW27">
            <v>40221</v>
          </cell>
          <cell r="BX27" t="str">
            <v>筑紫野市</v>
          </cell>
          <cell r="BY27">
            <v>40217</v>
          </cell>
          <cell r="CB27">
            <v>2</v>
          </cell>
          <cell r="CC27">
            <v>0</v>
          </cell>
          <cell r="CD27">
            <v>0</v>
          </cell>
          <cell r="CE27">
            <v>0</v>
          </cell>
          <cell r="CF27">
            <v>2</v>
          </cell>
          <cell r="CG27">
            <v>1</v>
          </cell>
          <cell r="CH27">
            <v>1</v>
          </cell>
          <cell r="CI27">
            <v>1</v>
          </cell>
          <cell r="CJ27">
            <v>1</v>
          </cell>
          <cell r="CK27">
            <v>1</v>
          </cell>
          <cell r="CL27">
            <v>1</v>
          </cell>
          <cell r="CM27">
            <v>1</v>
          </cell>
          <cell r="CN27">
            <v>1</v>
          </cell>
          <cell r="CO27">
            <v>1</v>
          </cell>
          <cell r="CP27">
            <v>1</v>
          </cell>
          <cell r="CQ27">
            <v>1</v>
          </cell>
          <cell r="CR27">
            <v>1</v>
          </cell>
          <cell r="CT27" t="str">
            <v>営業日：日～土（祝日を含む）　　年間の休日：１２月３１日～１月３日</v>
          </cell>
          <cell r="CU27" t="str">
            <v>９時～１８時</v>
          </cell>
          <cell r="CV27" t="str">
            <v>福岡市  大野城市  春日市  太宰府市  筑紫野市  </v>
          </cell>
          <cell r="CX27" t="str">
            <v>９時～１８時</v>
          </cell>
          <cell r="CY27" t="str">
            <v>９時～１８時</v>
          </cell>
          <cell r="CZ27">
            <v>1</v>
          </cell>
          <cell r="DA27">
            <v>5</v>
          </cell>
          <cell r="DB27">
            <v>1</v>
          </cell>
          <cell r="DC27">
            <v>1</v>
          </cell>
        </row>
        <row r="28">
          <cell r="A28">
            <v>380</v>
          </cell>
          <cell r="B28">
            <v>4073700215</v>
          </cell>
          <cell r="C28">
            <v>20030626</v>
          </cell>
          <cell r="E28">
            <v>20030626</v>
          </cell>
          <cell r="F28">
            <v>73700215</v>
          </cell>
          <cell r="G28" t="str">
            <v>ｶﾌﾞｼｷｶﾞｲｼｬ ﾔｴｽ</v>
          </cell>
          <cell r="H28" t="str">
            <v>株式会社　ヤエス</v>
          </cell>
          <cell r="I28">
            <v>7690103</v>
          </cell>
          <cell r="J28" t="str">
            <v>香川県綾歌郡国分寺町福家甲１６５２番地１</v>
          </cell>
          <cell r="K28" t="str">
            <v>087-874-5839</v>
          </cell>
          <cell r="L28" t="str">
            <v>087-874-5122</v>
          </cell>
          <cell r="M28" t="str">
            <v>営利法人</v>
          </cell>
          <cell r="O28" t="str">
            <v>代表取締役社長</v>
          </cell>
          <cell r="P28" t="str">
            <v>ﾌｼﾞｲ ﾉﾘｵ</v>
          </cell>
          <cell r="Q28" t="str">
            <v>藤井　憲雄</v>
          </cell>
          <cell r="R28">
            <v>7690104</v>
          </cell>
          <cell r="S28" t="str">
            <v>香川県綾歌郡国分寺町新名１４６９番地１７</v>
          </cell>
          <cell r="T28" t="str">
            <v>ｶﾌﾞｼｷｶﾞｲｼｬﾔｴｽ ｷｭｳｼｭｳｴｲｷﾞｮｳｼｮ</v>
          </cell>
          <cell r="U28" t="str">
            <v>株式会社ヤエス　九州営業所</v>
          </cell>
          <cell r="V28">
            <v>8111252</v>
          </cell>
          <cell r="W28" t="str">
            <v>福岡県筑紫郡那珂川町五郎丸１丁目７２番地　リバーサイドⅡ</v>
          </cell>
          <cell r="X28" t="str">
            <v>092-953-6863</v>
          </cell>
          <cell r="Y28">
            <v>4073700215</v>
          </cell>
          <cell r="Z28">
            <v>20030626</v>
          </cell>
          <cell r="AA28">
            <v>20030701</v>
          </cell>
          <cell r="AL28">
            <v>20030626</v>
          </cell>
          <cell r="AM28" t="str">
            <v>092-953-6863</v>
          </cell>
          <cell r="AN28" t="str">
            <v>092-953-6754</v>
          </cell>
          <cell r="AO28">
            <v>20030701</v>
          </cell>
          <cell r="AP28" t="str">
            <v>ﾊｼﾓﾄ ﾋﾛﾐﾂ</v>
          </cell>
          <cell r="AQ28" t="str">
            <v>橋本　博光</v>
          </cell>
          <cell r="AR28">
            <v>8180056</v>
          </cell>
          <cell r="AS28" t="str">
            <v>福岡県筑紫野市二日市北４丁目３０番８－４０３号</v>
          </cell>
          <cell r="AW28">
            <v>1</v>
          </cell>
          <cell r="AX28">
            <v>1</v>
          </cell>
          <cell r="AY28">
            <v>1</v>
          </cell>
          <cell r="AZ28">
            <v>1</v>
          </cell>
          <cell r="BA28">
            <v>1</v>
          </cell>
          <cell r="BB28">
            <v>1</v>
          </cell>
          <cell r="BC28">
            <v>1</v>
          </cell>
          <cell r="BD28">
            <v>1</v>
          </cell>
          <cell r="BE28" t="str">
            <v>１２月３１日～１月３日</v>
          </cell>
          <cell r="BF28">
            <v>0.375</v>
          </cell>
          <cell r="BG28">
            <v>0.75</v>
          </cell>
          <cell r="BH28">
            <v>0.375</v>
          </cell>
          <cell r="BI28">
            <v>0.75</v>
          </cell>
          <cell r="BJ28">
            <v>0.4166666666666667</v>
          </cell>
          <cell r="BK28">
            <v>0.7083333333333334</v>
          </cell>
          <cell r="BM28" t="str">
            <v>別添運営規程に定める料金表のとおり</v>
          </cell>
          <cell r="BN28" t="str">
            <v>別添運営規程に定める料金表のとおり</v>
          </cell>
          <cell r="BO28" t="str">
            <v>別添運営規程に定める料金表のとおり</v>
          </cell>
          <cell r="BZ28" t="str">
            <v>福岡県全域</v>
          </cell>
          <cell r="CB28">
            <v>2</v>
          </cell>
          <cell r="CC28">
            <v>0</v>
          </cell>
          <cell r="CD28">
            <v>0</v>
          </cell>
          <cell r="CE28">
            <v>0</v>
          </cell>
          <cell r="CF28">
            <v>2</v>
          </cell>
          <cell r="CG28">
            <v>1</v>
          </cell>
          <cell r="CH28">
            <v>1</v>
          </cell>
          <cell r="CI28">
            <v>1</v>
          </cell>
          <cell r="CJ28">
            <v>1</v>
          </cell>
          <cell r="CK28">
            <v>1</v>
          </cell>
          <cell r="CL28">
            <v>1</v>
          </cell>
          <cell r="CM28">
            <v>1</v>
          </cell>
          <cell r="CN28">
            <v>1</v>
          </cell>
          <cell r="CO28">
            <v>1</v>
          </cell>
          <cell r="CP28">
            <v>1</v>
          </cell>
          <cell r="CQ28">
            <v>1</v>
          </cell>
          <cell r="CR28">
            <v>1</v>
          </cell>
          <cell r="CT28" t="str">
            <v>営業日：日～土（祝日を含む）　　年間の休日：１２月３１日～１月３日</v>
          </cell>
          <cell r="CU28" t="str">
            <v>９時～１８時</v>
          </cell>
          <cell r="CV28" t="str">
            <v>福岡県全域</v>
          </cell>
          <cell r="CX28" t="str">
            <v>９時～１８時</v>
          </cell>
          <cell r="CY28" t="str">
            <v>９時～１８時</v>
          </cell>
          <cell r="CZ28">
            <v>1</v>
          </cell>
          <cell r="DA28">
            <v>5</v>
          </cell>
          <cell r="DB28">
            <v>1</v>
          </cell>
          <cell r="DC28">
            <v>1</v>
          </cell>
        </row>
        <row r="29">
          <cell r="A29">
            <v>381</v>
          </cell>
          <cell r="B29">
            <v>4070401791</v>
          </cell>
          <cell r="C29">
            <v>20030422</v>
          </cell>
          <cell r="E29">
            <v>20030804</v>
          </cell>
          <cell r="F29">
            <v>70401791</v>
          </cell>
          <cell r="G29" t="str">
            <v>ﾕｳｹﾞﾝｶｲｼｬｸﾞﾗﾝﾋﾟｱﾈｯﾄｷﾀｷｭｳｼｭｳ</v>
          </cell>
          <cell r="H29" t="str">
            <v>有限会社グランピアネット北九州</v>
          </cell>
          <cell r="I29">
            <v>8030823</v>
          </cell>
          <cell r="J29" t="str">
            <v>福岡県北九州市小倉北区菜園場２丁目１番９号</v>
          </cell>
          <cell r="K29" t="str">
            <v>093-561-2095</v>
          </cell>
          <cell r="L29" t="str">
            <v>093-561-2478</v>
          </cell>
          <cell r="M29" t="str">
            <v>営利法人</v>
          </cell>
          <cell r="O29" t="str">
            <v>取締役</v>
          </cell>
          <cell r="P29" t="str">
            <v>ﾂｷｶﾞﾀ ｱｷﾄｼ</v>
          </cell>
          <cell r="Q29" t="str">
            <v>月形　明稔</v>
          </cell>
          <cell r="R29">
            <v>8030814</v>
          </cell>
          <cell r="S29" t="str">
            <v>福岡県北九州市小倉北区大手町１４番５－１１０６号</v>
          </cell>
          <cell r="T29" t="str">
            <v>ｹｱｾﾝﾀｰｸﾞﾗﾝﾋﾟｱ</v>
          </cell>
          <cell r="U29" t="str">
            <v>ケアセンターぐらんぴあ</v>
          </cell>
          <cell r="V29" t="str">
            <v>803-0823</v>
          </cell>
          <cell r="W29" t="str">
            <v>福岡県北九州市小倉北区菜園場２丁目１番９号</v>
          </cell>
          <cell r="X29" t="str">
            <v>093-561-2095</v>
          </cell>
          <cell r="Y29">
            <v>4070401791</v>
          </cell>
          <cell r="Z29">
            <v>20030718</v>
          </cell>
          <cell r="AA29">
            <v>20030801</v>
          </cell>
          <cell r="AL29">
            <v>20030725</v>
          </cell>
          <cell r="AM29" t="str">
            <v>093-561-2095</v>
          </cell>
          <cell r="AN29" t="str">
            <v>093-561-2478</v>
          </cell>
          <cell r="AO29">
            <v>20030801</v>
          </cell>
          <cell r="AP29" t="str">
            <v>ﾂｷｶﾞﾀ ｱｷﾄｼ</v>
          </cell>
          <cell r="AQ29" t="str">
            <v>月形　明稔</v>
          </cell>
          <cell r="AR29">
            <v>8030814</v>
          </cell>
          <cell r="AS29" t="str">
            <v>福岡県北九州市小倉北区大手町１４番５－１１０６号</v>
          </cell>
          <cell r="AU29" t="str">
            <v>有限会社グランピアネット北九州</v>
          </cell>
          <cell r="AV29" t="str">
            <v>居宅介護支援事業所、訪問介護事業所管理者月～土　９：００～１：８００</v>
          </cell>
          <cell r="AW29">
            <v>0</v>
          </cell>
          <cell r="AX29">
            <v>1</v>
          </cell>
          <cell r="AY29">
            <v>1</v>
          </cell>
          <cell r="AZ29">
            <v>1</v>
          </cell>
          <cell r="BA29">
            <v>1</v>
          </cell>
          <cell r="BB29">
            <v>1</v>
          </cell>
          <cell r="BC29">
            <v>1</v>
          </cell>
          <cell r="BD29">
            <v>0</v>
          </cell>
          <cell r="BE29" t="str">
            <v>８月１３日～１５日、１２月３１日～１月３日</v>
          </cell>
          <cell r="BF29">
            <v>0.375</v>
          </cell>
          <cell r="BG29">
            <v>0.75</v>
          </cell>
          <cell r="BH29">
            <v>0.375</v>
          </cell>
          <cell r="BI29">
            <v>0.75</v>
          </cell>
          <cell r="BM29" t="str">
            <v>別添運営規程に定める料金表のとおり</v>
          </cell>
          <cell r="BN29" t="str">
            <v>別添運営規程に定める料金表のとおり</v>
          </cell>
          <cell r="BO29" t="str">
            <v>別添運営規程に定める料金表のとおり</v>
          </cell>
          <cell r="BP29" t="str">
            <v>北九州市</v>
          </cell>
          <cell r="BQ29">
            <v>40100</v>
          </cell>
          <cell r="CB29">
            <v>2</v>
          </cell>
          <cell r="CC29">
            <v>0</v>
          </cell>
          <cell r="CD29">
            <v>0</v>
          </cell>
          <cell r="CE29">
            <v>0</v>
          </cell>
          <cell r="CF29">
            <v>2</v>
          </cell>
          <cell r="CG29">
            <v>1</v>
          </cell>
          <cell r="CH29">
            <v>1</v>
          </cell>
          <cell r="CI29">
            <v>1</v>
          </cell>
          <cell r="CJ29">
            <v>1</v>
          </cell>
          <cell r="CK29">
            <v>1</v>
          </cell>
          <cell r="CL29">
            <v>1</v>
          </cell>
          <cell r="CM29">
            <v>1</v>
          </cell>
          <cell r="CN29">
            <v>1</v>
          </cell>
          <cell r="CO29">
            <v>1</v>
          </cell>
          <cell r="CP29">
            <v>1</v>
          </cell>
          <cell r="CQ29">
            <v>1</v>
          </cell>
          <cell r="CR29">
            <v>1</v>
          </cell>
          <cell r="CT29" t="str">
            <v>営業日：月～土（祝日を除く）　　年間の休日：８月１３日～１５日、１２月３１日～１月３日</v>
          </cell>
          <cell r="CU29" t="str">
            <v>９時～１８時</v>
          </cell>
          <cell r="CV29" t="str">
            <v>北九州市          </v>
          </cell>
          <cell r="CX29" t="str">
            <v>９時～１８時</v>
          </cell>
          <cell r="CY29" t="str">
            <v>９時～１８時</v>
          </cell>
          <cell r="CZ29">
            <v>0</v>
          </cell>
          <cell r="DA29">
            <v>5</v>
          </cell>
          <cell r="DB29">
            <v>1</v>
          </cell>
          <cell r="DC29">
            <v>0</v>
          </cell>
        </row>
        <row r="30">
          <cell r="A30">
            <v>382</v>
          </cell>
          <cell r="B30">
            <v>4071000931</v>
          </cell>
          <cell r="C30">
            <v>20030718</v>
          </cell>
          <cell r="E30">
            <v>20030725</v>
          </cell>
          <cell r="F30">
            <v>71000931</v>
          </cell>
          <cell r="G30" t="str">
            <v>ｶﾌﾞｼｷｶﾞｲｼｬﾐｸﾆｼｮｳｶｲ</v>
          </cell>
          <cell r="H30" t="str">
            <v>株式会社ミクニ商会</v>
          </cell>
          <cell r="I30">
            <v>8100013</v>
          </cell>
          <cell r="J30" t="str">
            <v>福岡県福岡市中央区大宮２丁目１番２０号　ミクニビル１階</v>
          </cell>
          <cell r="K30" t="str">
            <v>092-531-9143</v>
          </cell>
          <cell r="L30" t="str">
            <v>092-531-9234</v>
          </cell>
          <cell r="M30" t="str">
            <v>営利法人</v>
          </cell>
          <cell r="O30" t="str">
            <v>代表取締役</v>
          </cell>
          <cell r="P30" t="str">
            <v>ｼﾅｶﾞﾜ ｾﾂｵ</v>
          </cell>
          <cell r="Q30" t="str">
            <v>品川　節雄</v>
          </cell>
          <cell r="R30">
            <v>8100013</v>
          </cell>
          <cell r="S30" t="str">
            <v>福岡県福岡市中央区大宮２丁目１番２０号　ミクニビル３階</v>
          </cell>
          <cell r="T30" t="str">
            <v>ﾐｸﾆﾌｸｼﾖｳｸﾞｾﾝﾀｰ</v>
          </cell>
          <cell r="U30" t="str">
            <v>ミクニ福祉用具センター</v>
          </cell>
          <cell r="V30" t="str">
            <v>810-0013</v>
          </cell>
          <cell r="W30" t="str">
            <v>福岡県福岡市中央区大宮２丁目１番２０号　ミクニビル１階</v>
          </cell>
          <cell r="X30" t="str">
            <v>092-531-9143</v>
          </cell>
          <cell r="Y30">
            <v>4071000931</v>
          </cell>
          <cell r="Z30">
            <v>20030718</v>
          </cell>
          <cell r="AA30">
            <v>20030801</v>
          </cell>
          <cell r="AL30">
            <v>20030725</v>
          </cell>
          <cell r="AM30" t="str">
            <v>092-531-9143</v>
          </cell>
          <cell r="AN30" t="str">
            <v>092-531-9234</v>
          </cell>
          <cell r="AO30">
            <v>20030801</v>
          </cell>
          <cell r="AP30" t="str">
            <v>ｼﾅｶﾞﾜ ｾﾂｵ</v>
          </cell>
          <cell r="AQ30" t="str">
            <v>品川　節雄</v>
          </cell>
          <cell r="AR30">
            <v>8100013</v>
          </cell>
          <cell r="AS30" t="str">
            <v>福岡県福岡市中央区大宮２丁目１番２０号</v>
          </cell>
          <cell r="AU30" t="str">
            <v>株式会社ミクニ商会</v>
          </cell>
          <cell r="AW30">
            <v>0</v>
          </cell>
          <cell r="AX30">
            <v>1</v>
          </cell>
          <cell r="AY30">
            <v>1</v>
          </cell>
          <cell r="AZ30">
            <v>1</v>
          </cell>
          <cell r="BA30">
            <v>1</v>
          </cell>
          <cell r="BB30">
            <v>1</v>
          </cell>
          <cell r="BC30">
            <v>1</v>
          </cell>
          <cell r="BD30">
            <v>0</v>
          </cell>
          <cell r="BE30" t="str">
            <v>１２月３０日～１月３日</v>
          </cell>
          <cell r="BF30">
            <v>0.375</v>
          </cell>
          <cell r="BG30">
            <v>0.7083333333333334</v>
          </cell>
          <cell r="BH30">
            <v>0.375</v>
          </cell>
          <cell r="BI30">
            <v>0.625</v>
          </cell>
          <cell r="BM30" t="str">
            <v>別添運営規程に定める料金表のとおり</v>
          </cell>
          <cell r="BN30" t="str">
            <v>別添運営規程に定める料金表のとおり</v>
          </cell>
          <cell r="BO30" t="str">
            <v>別添運営規程に定める料金表のとおり</v>
          </cell>
          <cell r="BP30" t="str">
            <v>福岡市</v>
          </cell>
          <cell r="BQ30">
            <v>40130</v>
          </cell>
          <cell r="BR30" t="str">
            <v>春日市</v>
          </cell>
          <cell r="BS30">
            <v>40218</v>
          </cell>
          <cell r="BT30" t="str">
            <v>筑紫野市</v>
          </cell>
          <cell r="BU30">
            <v>40217</v>
          </cell>
          <cell r="BV30" t="str">
            <v>大野城市</v>
          </cell>
          <cell r="BW30">
            <v>40219</v>
          </cell>
          <cell r="BX30" t="str">
            <v>太宰府市</v>
          </cell>
          <cell r="BY30">
            <v>40221</v>
          </cell>
          <cell r="BZ30" t="str">
            <v>那珂川町</v>
          </cell>
          <cell r="CB30">
            <v>2</v>
          </cell>
          <cell r="CC30">
            <v>1</v>
          </cell>
          <cell r="CD30">
            <v>0</v>
          </cell>
          <cell r="CE30">
            <v>0</v>
          </cell>
          <cell r="CF30">
            <v>2.5</v>
          </cell>
          <cell r="CG30">
            <v>1</v>
          </cell>
          <cell r="CH30">
            <v>1</v>
          </cell>
          <cell r="CI30">
            <v>1</v>
          </cell>
          <cell r="CJ30">
            <v>1</v>
          </cell>
          <cell r="CK30">
            <v>1</v>
          </cell>
          <cell r="CL30">
            <v>1</v>
          </cell>
          <cell r="CM30">
            <v>1</v>
          </cell>
          <cell r="CN30">
            <v>1</v>
          </cell>
          <cell r="CO30">
            <v>1</v>
          </cell>
          <cell r="CP30">
            <v>1</v>
          </cell>
          <cell r="CQ30">
            <v>1</v>
          </cell>
          <cell r="CR30">
            <v>1</v>
          </cell>
          <cell r="CT30" t="str">
            <v>営業日：月～土（祝日を除く）　　年間の休日：１２月３０日～１月３日</v>
          </cell>
          <cell r="CU30" t="str">
            <v>平日：９時～１７時
土曜：９時～１５時</v>
          </cell>
          <cell r="CV30" t="str">
            <v>福岡市  春日市  筑紫野市  大野城市  太宰府市  那珂川町</v>
          </cell>
          <cell r="CX30" t="str">
            <v>９時～１７時</v>
          </cell>
          <cell r="CY30" t="str">
            <v>９時～１５時</v>
          </cell>
          <cell r="CZ30">
            <v>0</v>
          </cell>
          <cell r="DA30">
            <v>5</v>
          </cell>
          <cell r="DB30">
            <v>1</v>
          </cell>
          <cell r="DC30">
            <v>0</v>
          </cell>
        </row>
        <row r="31">
          <cell r="A31">
            <v>383</v>
          </cell>
          <cell r="B31">
            <v>4071800850</v>
          </cell>
          <cell r="C31">
            <v>20030422</v>
          </cell>
          <cell r="E31">
            <v>20030725</v>
          </cell>
          <cell r="F31">
            <v>71800850</v>
          </cell>
          <cell r="G31" t="str">
            <v>ｼｬｶｲﾌｸｼﾎｳｼﾞﾝ ｶｲﾀﾌｸｼｶｲ</v>
          </cell>
          <cell r="H31" t="str">
            <v>社会福祉法人　かいた福祉会</v>
          </cell>
          <cell r="I31">
            <v>8201111</v>
          </cell>
          <cell r="J31" t="str">
            <v>福岡県嘉穂郡頴田町勢田権現堂２５９３番地の６５</v>
          </cell>
          <cell r="K31" t="str">
            <v>09496-2-5211</v>
          </cell>
          <cell r="L31" t="str">
            <v>09496-2-0075</v>
          </cell>
          <cell r="M31" t="str">
            <v>社会福祉法人（社協以外）</v>
          </cell>
          <cell r="O31" t="str">
            <v>理事長</v>
          </cell>
          <cell r="P31" t="str">
            <v>ﾋﾗﾉ ﾌｸｱｷ</v>
          </cell>
          <cell r="Q31" t="str">
            <v>平野　福昭</v>
          </cell>
          <cell r="R31">
            <v>8200005</v>
          </cell>
          <cell r="S31" t="str">
            <v>福岡県飯塚市新飯塚１６番１８号</v>
          </cell>
          <cell r="T31" t="str">
            <v>ｼﾙﾊﾞｰｶｲｶﾝ･ｲｲﾂﾞｶ</v>
          </cell>
          <cell r="U31" t="str">
            <v>シルバー会館・飯塚</v>
          </cell>
          <cell r="V31" t="str">
            <v>820-0005</v>
          </cell>
          <cell r="W31" t="str">
            <v>福岡県飯塚市新飯塚２０４５番地</v>
          </cell>
          <cell r="X31" t="str">
            <v>0948-22-3020</v>
          </cell>
          <cell r="Y31">
            <v>4071800850</v>
          </cell>
          <cell r="Z31">
            <v>20030718</v>
          </cell>
          <cell r="AA31">
            <v>20030801</v>
          </cell>
          <cell r="AL31">
            <v>20030725</v>
          </cell>
          <cell r="AM31" t="str">
            <v>0948-22-5757</v>
          </cell>
          <cell r="AN31" t="str">
            <v>0948-22-3092</v>
          </cell>
          <cell r="AO31">
            <v>20030801</v>
          </cell>
          <cell r="AP31" t="str">
            <v>ﾋﾗﾉ ﾌｸｱｷ</v>
          </cell>
          <cell r="AQ31" t="str">
            <v>平野　福昭</v>
          </cell>
          <cell r="AR31">
            <v>8200005</v>
          </cell>
          <cell r="AS31" t="str">
            <v>福岡県飯塚市新飯塚１６番１８号</v>
          </cell>
          <cell r="AU31" t="str">
            <v>老人保健施設　ベスト・シルバー飯塚</v>
          </cell>
          <cell r="AV31" t="str">
            <v>施設長</v>
          </cell>
          <cell r="AW31">
            <v>0</v>
          </cell>
          <cell r="AX31">
            <v>1</v>
          </cell>
          <cell r="AY31">
            <v>1</v>
          </cell>
          <cell r="AZ31">
            <v>1</v>
          </cell>
          <cell r="BA31">
            <v>1</v>
          </cell>
          <cell r="BB31">
            <v>1</v>
          </cell>
          <cell r="BC31">
            <v>1</v>
          </cell>
          <cell r="BD31">
            <v>0</v>
          </cell>
          <cell r="BE31" t="str">
            <v>８月１３日～１５日、１２月３１日～１月３日</v>
          </cell>
          <cell r="BF31">
            <v>0.3958333333333333</v>
          </cell>
          <cell r="BG31">
            <v>0.7291666666666666</v>
          </cell>
          <cell r="BH31">
            <v>0.3958333333333333</v>
          </cell>
          <cell r="BI31">
            <v>0.6458333333333334</v>
          </cell>
          <cell r="BM31" t="str">
            <v>別添運営規程に定める料金表のとおり</v>
          </cell>
          <cell r="BN31" t="str">
            <v>別添運営規程に定める料金表のとおり</v>
          </cell>
          <cell r="BO31" t="str">
            <v>別添運営規程に定める料金表のとおり</v>
          </cell>
          <cell r="BP31" t="str">
            <v>飯塚市</v>
          </cell>
          <cell r="BQ31">
            <v>40205</v>
          </cell>
          <cell r="BR31" t="str">
            <v>山田市</v>
          </cell>
          <cell r="BS31">
            <v>40208</v>
          </cell>
          <cell r="BT31" t="str">
            <v>嘉穂郡</v>
          </cell>
          <cell r="BV31" t="str">
            <v>田川郡</v>
          </cell>
          <cell r="BX31" t="str">
            <v>鞍手郡</v>
          </cell>
          <cell r="BZ31" t="str">
            <v>田川市、直方市</v>
          </cell>
          <cell r="CB31">
            <v>2</v>
          </cell>
          <cell r="CC31">
            <v>0</v>
          </cell>
          <cell r="CD31">
            <v>0</v>
          </cell>
          <cell r="CE31">
            <v>0</v>
          </cell>
          <cell r="CF31">
            <v>2</v>
          </cell>
          <cell r="CG31">
            <v>1</v>
          </cell>
          <cell r="CH31">
            <v>1</v>
          </cell>
          <cell r="CI31">
            <v>1</v>
          </cell>
          <cell r="CJ31">
            <v>1</v>
          </cell>
          <cell r="CK31">
            <v>1</v>
          </cell>
          <cell r="CL31">
            <v>1</v>
          </cell>
          <cell r="CM31">
            <v>1</v>
          </cell>
          <cell r="CN31">
            <v>1</v>
          </cell>
          <cell r="CO31">
            <v>1</v>
          </cell>
          <cell r="CP31">
            <v>1</v>
          </cell>
          <cell r="CQ31">
            <v>1</v>
          </cell>
          <cell r="CR31">
            <v>1</v>
          </cell>
          <cell r="CT31" t="str">
            <v>営業日：月～土（祝日を除く）　　年間の休日：８月１３日～１５日、１２月３１日～１月３日</v>
          </cell>
          <cell r="CU31" t="str">
            <v>平日：９時３０分～１７時３０分
土曜：９時３０分～１５時３０分</v>
          </cell>
          <cell r="CV31" t="str">
            <v>飯塚市  山田市  嘉穂郡  田川郡  鞍手郡  田川市、直方市</v>
          </cell>
          <cell r="CX31" t="str">
            <v>９時３０分～１７時３０分</v>
          </cell>
          <cell r="CY31" t="str">
            <v>９時３０分～１５時３０分</v>
          </cell>
          <cell r="CZ31">
            <v>0</v>
          </cell>
          <cell r="DA31">
            <v>5</v>
          </cell>
          <cell r="DB31">
            <v>1</v>
          </cell>
          <cell r="DC31">
            <v>0</v>
          </cell>
        </row>
        <row r="32">
          <cell r="A32">
            <v>384</v>
          </cell>
          <cell r="B32">
            <v>4072600622</v>
          </cell>
          <cell r="C32">
            <v>20030723</v>
          </cell>
          <cell r="E32">
            <v>20030725</v>
          </cell>
          <cell r="F32">
            <v>72600622</v>
          </cell>
          <cell r="G32" t="str">
            <v>ﾕｳｹﾞﾝｶﾞｲｼｬｺｽﾓｽﾍﾞﾝﾘﾄﾞｳ</v>
          </cell>
          <cell r="H32" t="str">
            <v>有限会社コスモス便利堂</v>
          </cell>
          <cell r="I32">
            <v>8240025</v>
          </cell>
          <cell r="J32" t="str">
            <v>福岡県行橋市東徳永２４番地４</v>
          </cell>
          <cell r="K32" t="str">
            <v>0930-25-2112</v>
          </cell>
          <cell r="L32" t="str">
            <v>0930-25-2112</v>
          </cell>
          <cell r="M32" t="str">
            <v>営利法人</v>
          </cell>
          <cell r="O32" t="str">
            <v>代表取締役</v>
          </cell>
          <cell r="P32" t="str">
            <v>ｵｵﾐｽﾞ ｹﾝｼﾞ</v>
          </cell>
          <cell r="Q32" t="str">
            <v>大水　健二</v>
          </cell>
          <cell r="R32">
            <v>8240025</v>
          </cell>
          <cell r="S32" t="str">
            <v>福岡県行橋市東徳永２４番地４</v>
          </cell>
          <cell r="T32" t="str">
            <v>ﾕｳｹﾞﾝｶﾞｲｼｬｺｽﾓｽﾍﾞﾝﾘﾄﾞｳ</v>
          </cell>
          <cell r="U32" t="str">
            <v>有限会社コスモス便利堂</v>
          </cell>
          <cell r="V32" t="str">
            <v>824-0003</v>
          </cell>
          <cell r="W32" t="str">
            <v>福岡県行橋市大橋３丁目４－１３</v>
          </cell>
          <cell r="X32" t="str">
            <v>0930-25-2112</v>
          </cell>
          <cell r="Y32">
            <v>4072600622</v>
          </cell>
          <cell r="Z32">
            <v>20030723</v>
          </cell>
          <cell r="AA32">
            <v>20030801</v>
          </cell>
          <cell r="AL32">
            <v>20030725</v>
          </cell>
          <cell r="AM32" t="str">
            <v>0930-26-5123</v>
          </cell>
          <cell r="AN32" t="str">
            <v>0930-26-5123</v>
          </cell>
          <cell r="AO32">
            <v>20030801</v>
          </cell>
          <cell r="AP32" t="str">
            <v>ｵｵﾐｽﾞ ｹﾝｼﾞ</v>
          </cell>
          <cell r="AQ32" t="str">
            <v>大水　健二</v>
          </cell>
          <cell r="AR32">
            <v>8240025</v>
          </cell>
          <cell r="AS32" t="str">
            <v>福岡県行橋市東徳永２４番地４</v>
          </cell>
          <cell r="AT32" t="str">
            <v>専門相談員</v>
          </cell>
          <cell r="AW32">
            <v>0</v>
          </cell>
          <cell r="AX32">
            <v>1</v>
          </cell>
          <cell r="AY32">
            <v>1</v>
          </cell>
          <cell r="AZ32">
            <v>1</v>
          </cell>
          <cell r="BA32">
            <v>1</v>
          </cell>
          <cell r="BB32">
            <v>1</v>
          </cell>
          <cell r="BC32">
            <v>0</v>
          </cell>
          <cell r="BD32">
            <v>0</v>
          </cell>
          <cell r="BE32" t="str">
            <v>１２月２８日～１月３日</v>
          </cell>
          <cell r="BF32">
            <v>0.375</v>
          </cell>
          <cell r="BG32">
            <v>0.75</v>
          </cell>
          <cell r="BM32" t="str">
            <v>別添運営規程に定める料金表のとおり</v>
          </cell>
          <cell r="BN32" t="str">
            <v>別添運営規程に定める料金表のとおり</v>
          </cell>
          <cell r="BO32" t="str">
            <v>別添運営規程に定める料金表のとおり</v>
          </cell>
          <cell r="BP32" t="str">
            <v>行橋市</v>
          </cell>
          <cell r="BQ32">
            <v>40213</v>
          </cell>
          <cell r="BR32" t="str">
            <v>北九州市</v>
          </cell>
          <cell r="BS32">
            <v>40100</v>
          </cell>
          <cell r="BT32" t="str">
            <v>豊前市</v>
          </cell>
          <cell r="BU32">
            <v>40214</v>
          </cell>
          <cell r="BV32" t="str">
            <v>京都郡</v>
          </cell>
          <cell r="BX32" t="str">
            <v>築上郡</v>
          </cell>
          <cell r="BZ32" t="str">
            <v>中津市</v>
          </cell>
          <cell r="CB32">
            <v>1</v>
          </cell>
          <cell r="CC32">
            <v>1</v>
          </cell>
          <cell r="CD32">
            <v>1</v>
          </cell>
          <cell r="CE32">
            <v>0</v>
          </cell>
          <cell r="CF32">
            <v>2</v>
          </cell>
          <cell r="CG32">
            <v>1</v>
          </cell>
          <cell r="CH32">
            <v>1</v>
          </cell>
          <cell r="CI32">
            <v>1</v>
          </cell>
          <cell r="CJ32">
            <v>1</v>
          </cell>
          <cell r="CK32">
            <v>1</v>
          </cell>
          <cell r="CL32">
            <v>1</v>
          </cell>
          <cell r="CM32">
            <v>1</v>
          </cell>
          <cell r="CN32">
            <v>1</v>
          </cell>
          <cell r="CO32">
            <v>1</v>
          </cell>
          <cell r="CP32">
            <v>1</v>
          </cell>
          <cell r="CQ32">
            <v>1</v>
          </cell>
          <cell r="CR32">
            <v>1</v>
          </cell>
          <cell r="CT32" t="str">
            <v>営業日：月～金（祝日を除く）　　年間の休日：１２月２８日～１月３日</v>
          </cell>
          <cell r="CU32" t="str">
            <v>９時～１８時</v>
          </cell>
          <cell r="CV32" t="str">
            <v>行橋市  北九州市  豊前市  京都郡  築上郡  中津市</v>
          </cell>
          <cell r="CX32" t="str">
            <v>９時～１８時</v>
          </cell>
          <cell r="CY32" t="str">
            <v/>
          </cell>
          <cell r="CZ32">
            <v>0</v>
          </cell>
          <cell r="DA32">
            <v>5</v>
          </cell>
          <cell r="DB32">
            <v>0</v>
          </cell>
          <cell r="DC32">
            <v>0</v>
          </cell>
        </row>
        <row r="33">
          <cell r="A33">
            <v>385</v>
          </cell>
          <cell r="B33">
            <v>4073000616</v>
          </cell>
          <cell r="C33">
            <v>20030725</v>
          </cell>
          <cell r="E33">
            <v>20030729</v>
          </cell>
          <cell r="F33">
            <v>73000616</v>
          </cell>
          <cell r="G33" t="str">
            <v>ﾕｳｹﾞﾝｶﾞｲｼｬﾕｳｷ</v>
          </cell>
          <cell r="H33" t="str">
            <v>有限会社ユウキ</v>
          </cell>
          <cell r="I33">
            <v>8180061</v>
          </cell>
          <cell r="J33" t="str">
            <v>福岡県筑紫野市紫１丁目１０番３号　ドミール紫１Ｆ</v>
          </cell>
          <cell r="K33" t="str">
            <v>092-922-8821</v>
          </cell>
          <cell r="L33" t="str">
            <v>092-922-8821</v>
          </cell>
          <cell r="M33" t="str">
            <v>営利法人</v>
          </cell>
          <cell r="O33" t="str">
            <v>代表取締役</v>
          </cell>
          <cell r="P33" t="str">
            <v>ﾅｶﾞﾏﾂ ｹﾝｲﾁ</v>
          </cell>
          <cell r="Q33" t="str">
            <v>永松　憲一</v>
          </cell>
          <cell r="R33">
            <v>8180041</v>
          </cell>
          <cell r="S33" t="str">
            <v>福岡県筑紫野市上古賀１丁目１６番２５号</v>
          </cell>
          <cell r="T33" t="str">
            <v>ﾕｳｹﾞﾝｶﾞｲｼｬﾕｳｷﾌｸｼﾖｳｸﾞﾚﾝﾀﾙｾﾝﾀｰ</v>
          </cell>
          <cell r="U33" t="str">
            <v>有限会社ユウキ福祉用具レンタルセンター</v>
          </cell>
          <cell r="V33" t="str">
            <v>818-0061</v>
          </cell>
          <cell r="W33" t="str">
            <v>福岡県筑紫野市紫１丁目１０番３号　ドミール紫１Ｆ</v>
          </cell>
          <cell r="X33" t="str">
            <v>092-922-8821</v>
          </cell>
          <cell r="Y33">
            <v>4073000616</v>
          </cell>
          <cell r="Z33">
            <v>20030725</v>
          </cell>
          <cell r="AA33">
            <v>20030801</v>
          </cell>
          <cell r="AL33">
            <v>20030729</v>
          </cell>
          <cell r="AM33" t="str">
            <v>092-922-8821</v>
          </cell>
          <cell r="AN33" t="str">
            <v>092-922-8821</v>
          </cell>
          <cell r="AO33">
            <v>20030801</v>
          </cell>
          <cell r="AP33" t="str">
            <v>ﾅｶﾞﾏﾂ ﾄｷｺ</v>
          </cell>
          <cell r="AQ33" t="str">
            <v>永松　登紀子</v>
          </cell>
          <cell r="AR33">
            <v>8180041</v>
          </cell>
          <cell r="AS33" t="str">
            <v>福岡県筑紫野市上古賀１丁目１６－２５</v>
          </cell>
          <cell r="AW33">
            <v>0</v>
          </cell>
          <cell r="AX33">
            <v>1</v>
          </cell>
          <cell r="AY33">
            <v>1</v>
          </cell>
          <cell r="AZ33">
            <v>1</v>
          </cell>
          <cell r="BA33">
            <v>1</v>
          </cell>
          <cell r="BB33">
            <v>1</v>
          </cell>
          <cell r="BC33">
            <v>1</v>
          </cell>
          <cell r="BD33">
            <v>0</v>
          </cell>
          <cell r="BE33" t="str">
            <v>１２月２９日～１月３日</v>
          </cell>
          <cell r="BF33">
            <v>0.375</v>
          </cell>
          <cell r="BG33">
            <v>0.75</v>
          </cell>
          <cell r="BH33">
            <v>0.375</v>
          </cell>
          <cell r="BI33">
            <v>0.75</v>
          </cell>
          <cell r="BM33" t="str">
            <v>別添運営規程に定める料金表のとおり</v>
          </cell>
          <cell r="BN33" t="str">
            <v>別添運営規程に定める料金表のとおり</v>
          </cell>
          <cell r="BO33" t="str">
            <v>別添運営規程に定める料金表のとおり</v>
          </cell>
          <cell r="BZ33" t="str">
            <v>福岡県全域</v>
          </cell>
          <cell r="CB33">
            <v>2</v>
          </cell>
          <cell r="CC33">
            <v>0</v>
          </cell>
          <cell r="CD33">
            <v>0</v>
          </cell>
          <cell r="CE33">
            <v>0</v>
          </cell>
          <cell r="CF33">
            <v>2</v>
          </cell>
          <cell r="CG33">
            <v>1</v>
          </cell>
          <cell r="CH33">
            <v>1</v>
          </cell>
          <cell r="CI33">
            <v>1</v>
          </cell>
          <cell r="CJ33">
            <v>1</v>
          </cell>
          <cell r="CK33">
            <v>1</v>
          </cell>
          <cell r="CL33">
            <v>1</v>
          </cell>
          <cell r="CM33">
            <v>1</v>
          </cell>
          <cell r="CN33">
            <v>1</v>
          </cell>
          <cell r="CO33">
            <v>1</v>
          </cell>
          <cell r="CP33">
            <v>1</v>
          </cell>
          <cell r="CQ33">
            <v>1</v>
          </cell>
          <cell r="CR33">
            <v>1</v>
          </cell>
          <cell r="CT33" t="str">
            <v>営業日：月～土（祝日を除く）　　年間の休日：１２月２９日～１月３日</v>
          </cell>
          <cell r="CU33" t="str">
            <v>９時～１８時</v>
          </cell>
          <cell r="CV33" t="str">
            <v>福岡県全域
（離島を除く）</v>
          </cell>
          <cell r="CX33" t="str">
            <v>９時～１８時</v>
          </cell>
          <cell r="CY33" t="str">
            <v>９時～１８時</v>
          </cell>
          <cell r="CZ33">
            <v>0</v>
          </cell>
          <cell r="DA33">
            <v>5</v>
          </cell>
          <cell r="DB33">
            <v>1</v>
          </cell>
          <cell r="DC33">
            <v>0</v>
          </cell>
        </row>
        <row r="34">
          <cell r="A34">
            <v>386</v>
          </cell>
          <cell r="B34">
            <v>4073800221</v>
          </cell>
          <cell r="C34">
            <v>20030718</v>
          </cell>
          <cell r="E34">
            <v>20030725</v>
          </cell>
          <cell r="F34">
            <v>73800221</v>
          </cell>
          <cell r="G34" t="str">
            <v>ﾆｯｹﾝｷｭｳｼｭｳﾘｰｽｶﾌﾞｼｷｶﾞｲｼｬ</v>
          </cell>
          <cell r="H34" t="str">
            <v>日建九州リース株式会社</v>
          </cell>
          <cell r="I34">
            <v>8112101</v>
          </cell>
          <cell r="J34" t="str">
            <v>福岡県糟屋郡宇美町宇美字古野ノ口３４２６番地の９</v>
          </cell>
          <cell r="K34" t="str">
            <v>092-933-1211</v>
          </cell>
          <cell r="L34" t="str">
            <v>092-933-5155</v>
          </cell>
          <cell r="M34" t="str">
            <v>営利法人</v>
          </cell>
          <cell r="O34" t="str">
            <v>代表取締役</v>
          </cell>
          <cell r="P34" t="str">
            <v>ｼﾉｻﾞｷ ﾀｶｼ</v>
          </cell>
          <cell r="Q34" t="str">
            <v>篠崎　隆</v>
          </cell>
          <cell r="R34">
            <v>8112103</v>
          </cell>
          <cell r="S34" t="str">
            <v>福岡県糟屋郡宇美町四王寺坂２丁目１４番１５号</v>
          </cell>
          <cell r="T34" t="str">
            <v>ﾆｯｹﾝｷｭｳｼｭｳﾘｰｽｶﾌﾞｼｷｶﾞｲｼｬｶｲｺﾞｼﾞｷﾞｮｳﾌﾞ</v>
          </cell>
          <cell r="U34" t="str">
            <v>日建九州リース株式会社介護事業部</v>
          </cell>
          <cell r="V34" t="str">
            <v>811-2101</v>
          </cell>
          <cell r="W34" t="str">
            <v>福岡県糟屋郡宇美町宇美字古野ノ口３４２６番地の９</v>
          </cell>
          <cell r="X34" t="str">
            <v>092-933-1532</v>
          </cell>
          <cell r="Y34">
            <v>4073800221</v>
          </cell>
          <cell r="Z34">
            <v>20030718</v>
          </cell>
          <cell r="AA34">
            <v>20030801</v>
          </cell>
          <cell r="AL34">
            <v>20030725</v>
          </cell>
          <cell r="AM34" t="str">
            <v>092-933-1532</v>
          </cell>
          <cell r="AN34" t="str">
            <v>092-933-6622</v>
          </cell>
          <cell r="AO34">
            <v>20030801</v>
          </cell>
          <cell r="AP34" t="str">
            <v>ﾎﾝｶﾜ ﾋﾛﾕｷ</v>
          </cell>
          <cell r="AQ34" t="str">
            <v>本川　博行</v>
          </cell>
          <cell r="AR34">
            <v>8112121</v>
          </cell>
          <cell r="AS34" t="str">
            <v>福岡県糟屋郡宇美町平和１丁目１０－３</v>
          </cell>
          <cell r="AW34">
            <v>0</v>
          </cell>
          <cell r="AX34">
            <v>1</v>
          </cell>
          <cell r="AY34">
            <v>1</v>
          </cell>
          <cell r="AZ34">
            <v>1</v>
          </cell>
          <cell r="BA34">
            <v>1</v>
          </cell>
          <cell r="BB34">
            <v>1</v>
          </cell>
          <cell r="BC34">
            <v>1</v>
          </cell>
          <cell r="BD34">
            <v>0</v>
          </cell>
          <cell r="BE34" t="str">
            <v>８月１３日～１５日、１２月２９日～１月５日</v>
          </cell>
          <cell r="BF34">
            <v>0.3541666666666667</v>
          </cell>
          <cell r="BG34">
            <v>0.7083333333333334</v>
          </cell>
          <cell r="BH34">
            <v>0.3541666666666667</v>
          </cell>
          <cell r="BI34">
            <v>0.625</v>
          </cell>
          <cell r="BM34" t="str">
            <v>別添運営規程に定める料金表のとおり</v>
          </cell>
          <cell r="BN34" t="str">
            <v>別添運営規程に定める料金表のとおり</v>
          </cell>
          <cell r="BO34" t="str">
            <v>別添運営規程に定める料金表のとおり</v>
          </cell>
          <cell r="BZ34" t="str">
            <v>九州・沖縄一円、山口県</v>
          </cell>
          <cell r="CB34">
            <v>3</v>
          </cell>
          <cell r="CC34">
            <v>0</v>
          </cell>
          <cell r="CD34">
            <v>0</v>
          </cell>
          <cell r="CE34">
            <v>0</v>
          </cell>
          <cell r="CF34">
            <v>3</v>
          </cell>
          <cell r="CG34">
            <v>1</v>
          </cell>
          <cell r="CH34">
            <v>1</v>
          </cell>
          <cell r="CI34">
            <v>1</v>
          </cell>
          <cell r="CJ34">
            <v>1</v>
          </cell>
          <cell r="CK34">
            <v>1</v>
          </cell>
          <cell r="CL34">
            <v>1</v>
          </cell>
          <cell r="CM34">
            <v>1</v>
          </cell>
          <cell r="CN34">
            <v>1</v>
          </cell>
          <cell r="CO34">
            <v>1</v>
          </cell>
          <cell r="CP34">
            <v>1</v>
          </cell>
          <cell r="CQ34">
            <v>1</v>
          </cell>
          <cell r="CR34">
            <v>1</v>
          </cell>
          <cell r="CT34" t="str">
            <v>営業日：月～土（祝日を除く）　　年間の休日：８月１３日～１５日、１２月２９日～１月５日</v>
          </cell>
          <cell r="CU34" t="str">
            <v>平日：８時３０分～１７時
土曜：８時３０分～１５時</v>
          </cell>
          <cell r="CV34" t="str">
            <v>九州・沖縄一円、山口県</v>
          </cell>
          <cell r="CX34" t="str">
            <v>８時３０分～１７時</v>
          </cell>
          <cell r="CY34" t="str">
            <v>８時３０分～１５時</v>
          </cell>
          <cell r="CZ34">
            <v>0</v>
          </cell>
          <cell r="DA34">
            <v>5</v>
          </cell>
          <cell r="DB34">
            <v>1</v>
          </cell>
          <cell r="DC34">
            <v>0</v>
          </cell>
        </row>
        <row r="35">
          <cell r="A35">
            <v>387</v>
          </cell>
          <cell r="B35">
            <v>4074400211</v>
          </cell>
          <cell r="C35">
            <v>20030723</v>
          </cell>
          <cell r="E35">
            <v>20030725</v>
          </cell>
          <cell r="F35">
            <v>74400211</v>
          </cell>
          <cell r="G35" t="str">
            <v>ｶﾌﾞｼｷｶﾞｲｼｬｸﾗﾀ</v>
          </cell>
          <cell r="H35" t="str">
            <v>株式会社倉田</v>
          </cell>
          <cell r="I35">
            <v>8112311</v>
          </cell>
          <cell r="J35" t="str">
            <v>福岡県糟屋郡粕屋町長者原３８２番地の４７</v>
          </cell>
          <cell r="K35" t="str">
            <v>092-938-2708</v>
          </cell>
          <cell r="L35" t="str">
            <v>092-939-1715</v>
          </cell>
          <cell r="M35" t="str">
            <v>営利法人</v>
          </cell>
          <cell r="O35" t="str">
            <v>代表取締役</v>
          </cell>
          <cell r="P35" t="str">
            <v>ｸﾗﾀ ｼｮｳｿﾞｳ</v>
          </cell>
          <cell r="Q35" t="str">
            <v>倉田　省三</v>
          </cell>
          <cell r="R35">
            <v>8112311</v>
          </cell>
          <cell r="S35" t="str">
            <v>福岡県糟屋郡粕屋町長者原３８２番地８</v>
          </cell>
          <cell r="T35" t="str">
            <v>ｶﾌﾞｼｷｶﾞｲｼｬｸﾗﾀｶｲｺﾞｼﾞｷﾞｮｳﾌﾞ</v>
          </cell>
          <cell r="U35" t="str">
            <v>株式会社倉田介護事業部</v>
          </cell>
          <cell r="V35" t="str">
            <v>811-2311</v>
          </cell>
          <cell r="W35" t="str">
            <v>福岡県糟屋郡粕屋町長者原３８２番地の４７</v>
          </cell>
          <cell r="X35" t="str">
            <v>092-938-2708</v>
          </cell>
          <cell r="Y35">
            <v>4074400211</v>
          </cell>
          <cell r="Z35">
            <v>20030723</v>
          </cell>
          <cell r="AA35">
            <v>20030801</v>
          </cell>
          <cell r="AL35">
            <v>20030725</v>
          </cell>
          <cell r="AM35" t="str">
            <v>092-938-2708</v>
          </cell>
          <cell r="AN35" t="str">
            <v>092-939-1715</v>
          </cell>
          <cell r="AO35">
            <v>20030801</v>
          </cell>
          <cell r="AP35" t="str">
            <v>ｸﾗﾀ ｼｮｳｿﾞｳ</v>
          </cell>
          <cell r="AQ35" t="str">
            <v>倉田　省三</v>
          </cell>
          <cell r="AR35">
            <v>8112311</v>
          </cell>
          <cell r="AS35" t="str">
            <v>福岡県糟屋郡粕屋町長者原３８２番地８</v>
          </cell>
          <cell r="AT35" t="str">
            <v>専門相談員</v>
          </cell>
          <cell r="AW35">
            <v>0</v>
          </cell>
          <cell r="AX35">
            <v>1</v>
          </cell>
          <cell r="AY35">
            <v>1</v>
          </cell>
          <cell r="AZ35">
            <v>1</v>
          </cell>
          <cell r="BA35">
            <v>1</v>
          </cell>
          <cell r="BB35">
            <v>1</v>
          </cell>
          <cell r="BC35">
            <v>1</v>
          </cell>
          <cell r="BD35">
            <v>0</v>
          </cell>
          <cell r="BE35" t="str">
            <v>８月１３日～１５日、１２月３１日～１月５日</v>
          </cell>
          <cell r="BF35">
            <v>0.3541666666666667</v>
          </cell>
          <cell r="BG35">
            <v>0.7083333333333334</v>
          </cell>
          <cell r="BH35">
            <v>0.3541666666666667</v>
          </cell>
          <cell r="BI35">
            <v>0.7083333333333334</v>
          </cell>
          <cell r="BM35" t="str">
            <v>別添運営規程に定める料金表のとおり</v>
          </cell>
          <cell r="BN35" t="str">
            <v>別添運営規程に定める料金表のとおり</v>
          </cell>
          <cell r="BO35" t="str">
            <v>別添運営規程に定める料金表のとおり</v>
          </cell>
          <cell r="BZ35" t="str">
            <v>福岡県全域</v>
          </cell>
          <cell r="CB35">
            <v>4</v>
          </cell>
          <cell r="CC35">
            <v>1</v>
          </cell>
          <cell r="CD35">
            <v>0</v>
          </cell>
          <cell r="CE35">
            <v>0</v>
          </cell>
          <cell r="CF35">
            <v>4.5</v>
          </cell>
          <cell r="CG35">
            <v>1</v>
          </cell>
          <cell r="CH35">
            <v>1</v>
          </cell>
          <cell r="CI35">
            <v>1</v>
          </cell>
          <cell r="CJ35">
            <v>1</v>
          </cell>
          <cell r="CK35">
            <v>1</v>
          </cell>
          <cell r="CL35">
            <v>1</v>
          </cell>
          <cell r="CM35">
            <v>1</v>
          </cell>
          <cell r="CN35">
            <v>1</v>
          </cell>
          <cell r="CO35">
            <v>1</v>
          </cell>
          <cell r="CP35">
            <v>1</v>
          </cell>
          <cell r="CQ35">
            <v>1</v>
          </cell>
          <cell r="CR35">
            <v>1</v>
          </cell>
          <cell r="CT35" t="str">
            <v>営業日：月～土（祝日を除く）　　年間の休日：８月１３日～１５日、１２月３１日～１月５日</v>
          </cell>
          <cell r="CU35" t="str">
            <v>８時３０分～１７時</v>
          </cell>
          <cell r="CV35" t="str">
            <v>福岡県全域</v>
          </cell>
          <cell r="CX35" t="str">
            <v>８時３０分～１７時</v>
          </cell>
          <cell r="CY35" t="str">
            <v>８時３０分～１７時</v>
          </cell>
          <cell r="CZ35">
            <v>0</v>
          </cell>
          <cell r="DA35">
            <v>5</v>
          </cell>
          <cell r="DB35">
            <v>1</v>
          </cell>
          <cell r="DC35">
            <v>0</v>
          </cell>
        </row>
        <row r="36">
          <cell r="A36">
            <v>388</v>
          </cell>
          <cell r="B36">
            <v>4074500317</v>
          </cell>
          <cell r="C36">
            <v>20030718</v>
          </cell>
          <cell r="E36">
            <v>20030725</v>
          </cell>
          <cell r="F36">
            <v>74500317</v>
          </cell>
          <cell r="G36" t="str">
            <v>ｶﾌﾞｼｷｶﾞｲｼｬｴｳﾞｧ･ﾗｲﾌ</v>
          </cell>
          <cell r="H36" t="str">
            <v>株式会社エヴァ・ライフ</v>
          </cell>
          <cell r="I36">
            <v>8020978</v>
          </cell>
          <cell r="J36" t="str">
            <v>福岡県北九州市小倉南区蒲生４丁目５番６号</v>
          </cell>
          <cell r="K36" t="str">
            <v>093-965-7535</v>
          </cell>
          <cell r="L36" t="str">
            <v>093-965-7536</v>
          </cell>
          <cell r="M36" t="str">
            <v>営利法人</v>
          </cell>
          <cell r="O36" t="str">
            <v>代表取締役</v>
          </cell>
          <cell r="P36" t="str">
            <v>ﾐﾌﾈ ｼﾝｺﾞ</v>
          </cell>
          <cell r="Q36" t="str">
            <v>三舩　眞吾</v>
          </cell>
          <cell r="R36">
            <v>8130043</v>
          </cell>
          <cell r="S36" t="str">
            <v>福岡県福岡市東区名島５丁目５６番３２－７０２号</v>
          </cell>
          <cell r="T36" t="str">
            <v>ﾍﾞｽﾄｹｱ</v>
          </cell>
          <cell r="U36" t="str">
            <v>ベストケア</v>
          </cell>
          <cell r="V36" t="str">
            <v>811-3214</v>
          </cell>
          <cell r="W36" t="str">
            <v>福岡県宗像郡福間町花見が丘１丁目６番２０号</v>
          </cell>
          <cell r="X36" t="str">
            <v>0940-35-9180</v>
          </cell>
          <cell r="Y36">
            <v>4074500317</v>
          </cell>
          <cell r="Z36">
            <v>20030718</v>
          </cell>
          <cell r="AA36">
            <v>20030801</v>
          </cell>
          <cell r="AL36">
            <v>20030725</v>
          </cell>
          <cell r="AM36" t="str">
            <v>0940-35-9180</v>
          </cell>
          <cell r="AN36" t="str">
            <v>0940-35-9181</v>
          </cell>
          <cell r="AO36">
            <v>20030801</v>
          </cell>
          <cell r="AP36" t="str">
            <v>ﾀﾅｶ ｺｳｽｹ</v>
          </cell>
          <cell r="AQ36" t="str">
            <v>田中　康介</v>
          </cell>
          <cell r="AR36">
            <v>8020976</v>
          </cell>
          <cell r="AS36" t="str">
            <v>福岡県北九州市小倉南区南方３－２１－２８－３０１号</v>
          </cell>
          <cell r="AT36" t="str">
            <v>専門相談員</v>
          </cell>
          <cell r="AW36">
            <v>0</v>
          </cell>
          <cell r="AX36">
            <v>1</v>
          </cell>
          <cell r="AY36">
            <v>1</v>
          </cell>
          <cell r="AZ36">
            <v>1</v>
          </cell>
          <cell r="BA36">
            <v>1</v>
          </cell>
          <cell r="BB36">
            <v>1</v>
          </cell>
          <cell r="BC36">
            <v>1</v>
          </cell>
          <cell r="BD36">
            <v>0</v>
          </cell>
          <cell r="BE36" t="str">
            <v>１２月２９日～１月４日</v>
          </cell>
          <cell r="BF36">
            <v>0.375</v>
          </cell>
          <cell r="BG36">
            <v>0.75</v>
          </cell>
          <cell r="BH36">
            <v>0.375</v>
          </cell>
          <cell r="BI36">
            <v>0.75</v>
          </cell>
          <cell r="BM36" t="str">
            <v>別添運営規程に定める料金表のとおり</v>
          </cell>
          <cell r="BN36" t="str">
            <v>別添運営規程に定める料金表のとおり</v>
          </cell>
          <cell r="BO36" t="str">
            <v>別添運営規程に定める料金表のとおり</v>
          </cell>
          <cell r="BP36" t="str">
            <v>日田市</v>
          </cell>
          <cell r="BQ36">
            <v>44204</v>
          </cell>
          <cell r="BR36" t="str">
            <v>中津市</v>
          </cell>
          <cell r="BS36">
            <v>44203</v>
          </cell>
          <cell r="BT36" t="str">
            <v>鳥栖市</v>
          </cell>
          <cell r="BU36">
            <v>41203</v>
          </cell>
          <cell r="BV36" t="str">
            <v>三養基郡</v>
          </cell>
          <cell r="BX36" t="str">
            <v>神埼郡</v>
          </cell>
          <cell r="BZ36" t="str">
            <v>福岡県全域</v>
          </cell>
          <cell r="CB36">
            <v>2</v>
          </cell>
          <cell r="CC36">
            <v>1</v>
          </cell>
          <cell r="CD36">
            <v>0</v>
          </cell>
          <cell r="CE36">
            <v>0</v>
          </cell>
          <cell r="CF36">
            <v>2.5</v>
          </cell>
          <cell r="CG36">
            <v>1</v>
          </cell>
          <cell r="CH36">
            <v>1</v>
          </cell>
          <cell r="CI36">
            <v>1</v>
          </cell>
          <cell r="CJ36">
            <v>1</v>
          </cell>
          <cell r="CK36">
            <v>1</v>
          </cell>
          <cell r="CL36">
            <v>1</v>
          </cell>
          <cell r="CM36">
            <v>1</v>
          </cell>
          <cell r="CN36">
            <v>1</v>
          </cell>
          <cell r="CO36">
            <v>1</v>
          </cell>
          <cell r="CP36">
            <v>1</v>
          </cell>
          <cell r="CQ36">
            <v>1</v>
          </cell>
          <cell r="CR36">
            <v>1</v>
          </cell>
          <cell r="CT36" t="str">
            <v>営業日：月～土（祝日を除く）　　年間の休日：１２月２９日～１月４日</v>
          </cell>
          <cell r="CU36" t="str">
            <v>９時～１８時</v>
          </cell>
          <cell r="CV36" t="str">
            <v>福岡県全域  日田市  中津市  鳥栖市  三養基郡  神埼郡</v>
          </cell>
          <cell r="CX36" t="str">
            <v>９時～１８時</v>
          </cell>
          <cell r="CY36" t="str">
            <v>９時～１８時</v>
          </cell>
          <cell r="CZ36">
            <v>0</v>
          </cell>
          <cell r="DA36">
            <v>5</v>
          </cell>
          <cell r="DB36">
            <v>1</v>
          </cell>
          <cell r="DC36">
            <v>0</v>
          </cell>
        </row>
        <row r="37">
          <cell r="A37">
            <v>404</v>
          </cell>
          <cell r="B37">
            <v>4070901352</v>
          </cell>
          <cell r="C37">
            <v>20031028</v>
          </cell>
          <cell r="E37">
            <v>20031030</v>
          </cell>
          <cell r="F37">
            <v>70901352</v>
          </cell>
          <cell r="G37" t="str">
            <v>ｶﾌﾞｼｷｶﾞｲｼｬｶﾝｻｲ</v>
          </cell>
          <cell r="H37" t="str">
            <v>株式会社カンサイ</v>
          </cell>
          <cell r="I37">
            <v>8120007</v>
          </cell>
          <cell r="J37" t="str">
            <v>福岡県福岡市博多区東比恵３丁目３２番１５号</v>
          </cell>
          <cell r="K37" t="str">
            <v>092-481-9100</v>
          </cell>
          <cell r="L37" t="str">
            <v>092-474-8365</v>
          </cell>
          <cell r="M37" t="str">
            <v>営利法人</v>
          </cell>
          <cell r="O37" t="str">
            <v>代表取締役</v>
          </cell>
          <cell r="P37" t="str">
            <v>ｵｼﾀﾞ ﾂﾄﾑ</v>
          </cell>
          <cell r="Q37" t="str">
            <v>忍田　勉</v>
          </cell>
          <cell r="R37">
            <v>8111365</v>
          </cell>
          <cell r="S37" t="str">
            <v>福岡県福岡市南区皿山１丁目１１番１号</v>
          </cell>
          <cell r="T37" t="str">
            <v>ｶﾌﾞｼｷｶﾞｲｼｬｶﾝｻｲ</v>
          </cell>
          <cell r="U37" t="str">
            <v>株式会社カンサイ</v>
          </cell>
          <cell r="V37">
            <v>8120007</v>
          </cell>
          <cell r="W37" t="str">
            <v>福岡県福岡市博多区東比恵３丁目３２番１５号</v>
          </cell>
          <cell r="X37" t="str">
            <v>092-481-9100</v>
          </cell>
          <cell r="Y37">
            <v>4070901352</v>
          </cell>
          <cell r="Z37">
            <v>20031028</v>
          </cell>
          <cell r="AA37">
            <v>20031101</v>
          </cell>
          <cell r="AL37">
            <v>20031030</v>
          </cell>
          <cell r="AM37" t="str">
            <v>092-414-7583</v>
          </cell>
          <cell r="AN37" t="str">
            <v>092-414-7582</v>
          </cell>
          <cell r="AO37">
            <v>20031101</v>
          </cell>
          <cell r="AP37" t="str">
            <v>ｴｻｷ ﾀｶｷ</v>
          </cell>
          <cell r="AQ37" t="str">
            <v>江崎　高木</v>
          </cell>
          <cell r="AR37">
            <v>8160821</v>
          </cell>
          <cell r="AS37" t="str">
            <v>福岡県春日市若葉台東２－１１１</v>
          </cell>
          <cell r="AW37">
            <v>0</v>
          </cell>
          <cell r="AX37">
            <v>1</v>
          </cell>
          <cell r="AY37">
            <v>1</v>
          </cell>
          <cell r="AZ37">
            <v>1</v>
          </cell>
          <cell r="BA37">
            <v>1</v>
          </cell>
          <cell r="BB37">
            <v>1</v>
          </cell>
          <cell r="BC37">
            <v>0</v>
          </cell>
          <cell r="BD37">
            <v>0</v>
          </cell>
          <cell r="BE37" t="str">
            <v>８月１３日～１５日、１２月２９日～１月４日</v>
          </cell>
          <cell r="BF37">
            <v>0.375</v>
          </cell>
          <cell r="BG37">
            <v>0.75</v>
          </cell>
          <cell r="BM37" t="str">
            <v>介護報酬告示上の額</v>
          </cell>
          <cell r="BN37" t="str">
            <v>介護報酬告示上の額</v>
          </cell>
          <cell r="BO37" t="str">
            <v>別添運営規程に定める料金表のとおり</v>
          </cell>
          <cell r="BP37" t="str">
            <v>福岡市</v>
          </cell>
          <cell r="BQ37">
            <v>40130</v>
          </cell>
          <cell r="BR37" t="str">
            <v>大野城市</v>
          </cell>
          <cell r="BS37">
            <v>40219</v>
          </cell>
          <cell r="BT37" t="str">
            <v>春日市</v>
          </cell>
          <cell r="BU37">
            <v>40218</v>
          </cell>
          <cell r="BZ37" t="str">
            <v>福岡県全域、九州全域</v>
          </cell>
          <cell r="CB37">
            <v>2</v>
          </cell>
          <cell r="CC37">
            <v>0</v>
          </cell>
          <cell r="CD37">
            <v>0</v>
          </cell>
          <cell r="CE37">
            <v>0</v>
          </cell>
          <cell r="CF37">
            <v>2</v>
          </cell>
          <cell r="CG37">
            <v>1</v>
          </cell>
          <cell r="CH37">
            <v>1</v>
          </cell>
          <cell r="CI37">
            <v>1</v>
          </cell>
          <cell r="CJ37">
            <v>1</v>
          </cell>
          <cell r="CK37">
            <v>1</v>
          </cell>
          <cell r="CL37">
            <v>1</v>
          </cell>
          <cell r="CM37">
            <v>1</v>
          </cell>
          <cell r="CN37">
            <v>1</v>
          </cell>
          <cell r="CO37">
            <v>1</v>
          </cell>
          <cell r="CP37">
            <v>1</v>
          </cell>
          <cell r="CQ37">
            <v>1</v>
          </cell>
          <cell r="CR37">
            <v>1</v>
          </cell>
          <cell r="CT37" t="str">
            <v>営業日：月～金（祝日を除く）　　年間の休日：８月１３日～１５日、１２月２９日～１月４日</v>
          </cell>
          <cell r="CU37" t="str">
            <v>９時～１８時</v>
          </cell>
          <cell r="CV37" t="str">
            <v>福岡市  大野城市  春日市      福岡県全域、九州全域</v>
          </cell>
          <cell r="CX37" t="str">
            <v>９時～１８時</v>
          </cell>
          <cell r="CY37" t="str">
            <v/>
          </cell>
          <cell r="CZ37">
            <v>0</v>
          </cell>
          <cell r="DA37">
            <v>5</v>
          </cell>
          <cell r="DB37">
            <v>0</v>
          </cell>
          <cell r="DC37">
            <v>0</v>
          </cell>
        </row>
        <row r="38">
          <cell r="A38">
            <v>405</v>
          </cell>
          <cell r="B38">
            <v>4071001004</v>
          </cell>
          <cell r="C38">
            <v>20031028</v>
          </cell>
          <cell r="E38">
            <v>20031030</v>
          </cell>
          <cell r="F38">
            <v>71001004</v>
          </cell>
          <cell r="G38" t="str">
            <v>ｶﾌﾞｼｷｶﾞｲｼｬｴﾚｶﾞﾝｽﾌｸｵｶ</v>
          </cell>
          <cell r="H38" t="str">
            <v>株式会社エレガンス福岡</v>
          </cell>
          <cell r="I38">
            <v>8100066</v>
          </cell>
          <cell r="J38" t="str">
            <v>福岡県福岡市中央区福浜２丁目１番５号</v>
          </cell>
          <cell r="K38" t="str">
            <v>092-781-8000</v>
          </cell>
          <cell r="L38" t="str">
            <v>092-781-8003</v>
          </cell>
          <cell r="M38" t="str">
            <v>営利法人</v>
          </cell>
          <cell r="O38" t="str">
            <v>代表取締役</v>
          </cell>
          <cell r="P38" t="str">
            <v>ﾀﾅｶ ﾕｳｺ</v>
          </cell>
          <cell r="Q38" t="str">
            <v>田中　優子</v>
          </cell>
          <cell r="R38">
            <v>8130041</v>
          </cell>
          <cell r="S38" t="str">
            <v>福岡県福岡市東区水谷３丁目２４番１１号</v>
          </cell>
          <cell r="T38" t="str">
            <v>ｴﾚｶﾞﾝｽﾌｸｵｶ ﾌｸｼﾖｳｸﾞﾚﾝﾀﾙｻｰﾋﾞｽ</v>
          </cell>
          <cell r="U38" t="str">
            <v>エレガンス福岡　福祉用具レンタルサービス</v>
          </cell>
          <cell r="V38">
            <v>8100066</v>
          </cell>
          <cell r="W38" t="str">
            <v>福岡県福岡市中央区福浜２丁目１番５号</v>
          </cell>
          <cell r="X38" t="str">
            <v>092-533-1818</v>
          </cell>
          <cell r="Y38">
            <v>4071001004</v>
          </cell>
          <cell r="Z38">
            <v>20031028</v>
          </cell>
          <cell r="AA38">
            <v>20031101</v>
          </cell>
          <cell r="AL38">
            <v>20031030</v>
          </cell>
          <cell r="AM38" t="str">
            <v>092-781-8000</v>
          </cell>
          <cell r="AN38" t="str">
            <v>092-781-8003</v>
          </cell>
          <cell r="AO38">
            <v>20031101</v>
          </cell>
          <cell r="AP38" t="str">
            <v>ﾅｶｻｶ ｶﾂﾉﾘ</v>
          </cell>
          <cell r="AQ38" t="str">
            <v>中坂　克典</v>
          </cell>
          <cell r="AR38">
            <v>8130031</v>
          </cell>
          <cell r="AS38" t="str">
            <v>福岡県福岡市東区八田１－１１－１９　ビックベンハイツ２０２号</v>
          </cell>
          <cell r="AU38" t="str">
            <v>エレガンス福岡本社ヘルパーセンター</v>
          </cell>
          <cell r="AV38" t="str">
            <v>管理者</v>
          </cell>
          <cell r="AW38">
            <v>1</v>
          </cell>
          <cell r="AX38">
            <v>1</v>
          </cell>
          <cell r="AY38">
            <v>1</v>
          </cell>
          <cell r="AZ38">
            <v>1</v>
          </cell>
          <cell r="BA38">
            <v>1</v>
          </cell>
          <cell r="BB38">
            <v>1</v>
          </cell>
          <cell r="BC38">
            <v>1</v>
          </cell>
          <cell r="BD38">
            <v>1</v>
          </cell>
          <cell r="BE38" t="str">
            <v>なし</v>
          </cell>
          <cell r="BF38">
            <v>0.375</v>
          </cell>
          <cell r="BG38">
            <v>0.75</v>
          </cell>
          <cell r="BH38">
            <v>0.375</v>
          </cell>
          <cell r="BI38">
            <v>0.75</v>
          </cell>
          <cell r="BJ38">
            <v>0.375</v>
          </cell>
          <cell r="BK38">
            <v>0.75</v>
          </cell>
          <cell r="BL38" t="str">
            <v>電話等により２４時間連絡可能</v>
          </cell>
          <cell r="BM38" t="str">
            <v>介護報酬告示上の額</v>
          </cell>
          <cell r="BN38" t="str">
            <v>介護報酬告示上の額</v>
          </cell>
          <cell r="BO38" t="str">
            <v>別添運営規程に定める料金表のとおり</v>
          </cell>
          <cell r="BP38" t="str">
            <v>福岡市</v>
          </cell>
          <cell r="BQ38">
            <v>40130</v>
          </cell>
          <cell r="BR38" t="str">
            <v>糟屋郡</v>
          </cell>
          <cell r="BT38" t="str">
            <v>前原市</v>
          </cell>
          <cell r="BU38">
            <v>40222</v>
          </cell>
          <cell r="CB38">
            <v>0</v>
          </cell>
          <cell r="CC38">
            <v>2</v>
          </cell>
          <cell r="CD38">
            <v>1</v>
          </cell>
          <cell r="CE38">
            <v>1</v>
          </cell>
          <cell r="CF38">
            <v>2.2</v>
          </cell>
          <cell r="CG38">
            <v>1</v>
          </cell>
          <cell r="CH38">
            <v>1</v>
          </cell>
          <cell r="CI38">
            <v>1</v>
          </cell>
          <cell r="CJ38">
            <v>1</v>
          </cell>
          <cell r="CK38">
            <v>1</v>
          </cell>
          <cell r="CL38">
            <v>1</v>
          </cell>
          <cell r="CM38">
            <v>1</v>
          </cell>
          <cell r="CN38">
            <v>1</v>
          </cell>
          <cell r="CO38">
            <v>1</v>
          </cell>
          <cell r="CP38">
            <v>1</v>
          </cell>
          <cell r="CQ38">
            <v>1</v>
          </cell>
          <cell r="CR38">
            <v>1</v>
          </cell>
          <cell r="CT38" t="str">
            <v>営業日：日～土（祝日を含む）　　年間の休日：なし</v>
          </cell>
          <cell r="CU38" t="str">
            <v>９時～１８時</v>
          </cell>
          <cell r="CV38" t="str">
            <v>福岡市  糟屋郡  前原市      </v>
          </cell>
          <cell r="CX38" t="str">
            <v>９時～１８時</v>
          </cell>
          <cell r="CY38" t="str">
            <v>９時～１８時</v>
          </cell>
          <cell r="CZ38">
            <v>1</v>
          </cell>
          <cell r="DA38">
            <v>5</v>
          </cell>
          <cell r="DB38">
            <v>1</v>
          </cell>
          <cell r="DC38">
            <v>1</v>
          </cell>
        </row>
        <row r="39">
          <cell r="A39">
            <v>406</v>
          </cell>
          <cell r="B39">
            <v>4071401360</v>
          </cell>
          <cell r="C39">
            <v>20031022</v>
          </cell>
          <cell r="E39">
            <v>20031022</v>
          </cell>
          <cell r="F39">
            <v>71401360</v>
          </cell>
          <cell r="G39" t="str">
            <v>ﾜｰｸﾄｯﾌﾟｶﾌﾞｼｷｶﾞｲｼｬ</v>
          </cell>
          <cell r="H39" t="str">
            <v>ワークトップ株式会社</v>
          </cell>
          <cell r="I39">
            <v>8140031</v>
          </cell>
          <cell r="J39" t="str">
            <v>福岡県福岡市早良区南庄６丁目９番３９号</v>
          </cell>
          <cell r="K39" t="str">
            <v>092-822-3971</v>
          </cell>
          <cell r="L39" t="str">
            <v>092-822-3976</v>
          </cell>
          <cell r="M39" t="str">
            <v>営利法人</v>
          </cell>
          <cell r="O39" t="str">
            <v>代表取締役</v>
          </cell>
          <cell r="P39" t="str">
            <v>ﾋｸﾞﾁ ﾖｼﾀｶ</v>
          </cell>
          <cell r="Q39" t="str">
            <v>樋口　義孝</v>
          </cell>
          <cell r="R39">
            <v>8140031</v>
          </cell>
          <cell r="S39" t="str">
            <v>福岡県福岡市早良区南庄６丁目９番３９号</v>
          </cell>
          <cell r="T39" t="str">
            <v>ﾜｰｸﾄｯﾌﾟﾗｲﾌｹｱｼﾞｷﾞｮｳﾌﾞ</v>
          </cell>
          <cell r="U39" t="str">
            <v>ワークトップライフケア事業部</v>
          </cell>
          <cell r="V39">
            <v>8140031</v>
          </cell>
          <cell r="W39" t="str">
            <v>福岡県福岡市早良区南庄６丁目９番３９号</v>
          </cell>
          <cell r="X39" t="str">
            <v>092-822-3971</v>
          </cell>
          <cell r="Y39">
            <v>4071401360</v>
          </cell>
          <cell r="Z39">
            <v>20031022</v>
          </cell>
          <cell r="AA39">
            <v>20031101</v>
          </cell>
          <cell r="AL39">
            <v>20031022</v>
          </cell>
          <cell r="AM39" t="str">
            <v>092-822-3971</v>
          </cell>
          <cell r="AN39" t="str">
            <v>092-822-3976</v>
          </cell>
          <cell r="AO39">
            <v>20031101</v>
          </cell>
          <cell r="AP39" t="str">
            <v>ﾋｸﾞﾁ ﾕｳｺ</v>
          </cell>
          <cell r="AQ39" t="str">
            <v>樋口　裕子</v>
          </cell>
          <cell r="AR39">
            <v>8140031</v>
          </cell>
          <cell r="AS39" t="str">
            <v>福岡県福岡市早良区南庄６丁目９番３９号</v>
          </cell>
          <cell r="AW39">
            <v>0</v>
          </cell>
          <cell r="AX39">
            <v>1</v>
          </cell>
          <cell r="AY39">
            <v>1</v>
          </cell>
          <cell r="AZ39">
            <v>1</v>
          </cell>
          <cell r="BA39">
            <v>1</v>
          </cell>
          <cell r="BB39">
            <v>1</v>
          </cell>
          <cell r="BC39">
            <v>1</v>
          </cell>
          <cell r="BD39">
            <v>0</v>
          </cell>
          <cell r="BE39" t="str">
            <v>８月１３日～１５日、１２月２９日～１月３日</v>
          </cell>
          <cell r="BF39">
            <v>0.375</v>
          </cell>
          <cell r="BG39">
            <v>0.75</v>
          </cell>
          <cell r="BH39">
            <v>0.375</v>
          </cell>
          <cell r="BI39">
            <v>0.75</v>
          </cell>
          <cell r="BM39" t="str">
            <v>別添運営規程に定める料金表のとおり</v>
          </cell>
          <cell r="BN39" t="str">
            <v>別添運営規程に定める料金表のとおり</v>
          </cell>
          <cell r="BO39" t="str">
            <v>別添運営規程に定める料金表のとおり</v>
          </cell>
          <cell r="BP39" t="str">
            <v>福岡市</v>
          </cell>
          <cell r="BQ39">
            <v>40130</v>
          </cell>
          <cell r="BR39" t="str">
            <v>前原市</v>
          </cell>
          <cell r="BS39">
            <v>40222</v>
          </cell>
          <cell r="BT39" t="str">
            <v>春日市</v>
          </cell>
          <cell r="BU39">
            <v>40218</v>
          </cell>
          <cell r="BV39" t="str">
            <v>大野城市</v>
          </cell>
          <cell r="BW39">
            <v>40219</v>
          </cell>
          <cell r="BX39" t="str">
            <v>筑紫野市</v>
          </cell>
          <cell r="BY39">
            <v>40217</v>
          </cell>
          <cell r="BZ39" t="str">
            <v>糟屋郡</v>
          </cell>
          <cell r="CB39">
            <v>2</v>
          </cell>
          <cell r="CC39">
            <v>0</v>
          </cell>
          <cell r="CD39">
            <v>0</v>
          </cell>
          <cell r="CE39">
            <v>0</v>
          </cell>
          <cell r="CF39">
            <v>2</v>
          </cell>
          <cell r="CG39">
            <v>1</v>
          </cell>
          <cell r="CH39">
            <v>1</v>
          </cell>
          <cell r="CI39">
            <v>1</v>
          </cell>
          <cell r="CJ39">
            <v>1</v>
          </cell>
          <cell r="CK39">
            <v>1</v>
          </cell>
          <cell r="CL39">
            <v>1</v>
          </cell>
          <cell r="CM39">
            <v>1</v>
          </cell>
          <cell r="CN39">
            <v>1</v>
          </cell>
          <cell r="CO39">
            <v>1</v>
          </cell>
          <cell r="CP39">
            <v>1</v>
          </cell>
          <cell r="CQ39">
            <v>1</v>
          </cell>
          <cell r="CR39">
            <v>1</v>
          </cell>
          <cell r="CT39" t="str">
            <v>営業日：月～土（祝日を除く）　　年間の休日：８月１３日～１５日、１２月２９日～１月３日</v>
          </cell>
          <cell r="CU39" t="str">
            <v>９時～１８時</v>
          </cell>
          <cell r="CV39" t="str">
            <v>福岡市  前原市  春日市  大野城市  筑紫野市  糟屋郡</v>
          </cell>
          <cell r="CX39" t="str">
            <v>９時～１８時</v>
          </cell>
          <cell r="CY39" t="str">
            <v>９時～１８時</v>
          </cell>
          <cell r="CZ39">
            <v>0</v>
          </cell>
          <cell r="DA39">
            <v>5</v>
          </cell>
          <cell r="DB39">
            <v>1</v>
          </cell>
          <cell r="DC39">
            <v>0</v>
          </cell>
        </row>
        <row r="40">
          <cell r="A40">
            <v>407</v>
          </cell>
          <cell r="B40">
            <v>4071401378</v>
          </cell>
          <cell r="C40">
            <v>20031022</v>
          </cell>
          <cell r="D40">
            <v>20031107</v>
          </cell>
          <cell r="E40">
            <v>20031107</v>
          </cell>
          <cell r="F40">
            <v>71401378</v>
          </cell>
          <cell r="G40" t="str">
            <v>ｶﾌﾞｼｷｶﾞｲｼｬｹﾞﾝｷﾎｳﾓﾝｶｲｺﾞ</v>
          </cell>
          <cell r="H40" t="str">
            <v>株式会社げんき訪問介護</v>
          </cell>
          <cell r="I40">
            <v>8140021</v>
          </cell>
          <cell r="J40" t="str">
            <v>福岡県福岡市早良区荒江３丁目１１番３５号</v>
          </cell>
          <cell r="K40" t="str">
            <v>092-872-3883</v>
          </cell>
          <cell r="L40" t="str">
            <v>092-872-3888</v>
          </cell>
          <cell r="M40" t="str">
            <v>営利法人</v>
          </cell>
          <cell r="O40" t="str">
            <v>代表取締役</v>
          </cell>
          <cell r="P40" t="str">
            <v>ｲﾑﾀ ﾀｹｼ</v>
          </cell>
          <cell r="Q40" t="str">
            <v>伊牟田　剛史</v>
          </cell>
          <cell r="R40">
            <v>8100032</v>
          </cell>
          <cell r="S40" t="str">
            <v>福岡県福岡市中央区輝国２丁目１番２４６号</v>
          </cell>
          <cell r="T40" t="str">
            <v>ｶﾌﾞｼｷｶﾞｲｼｬｹﾞﾝｷﾎｳﾓﾝｶｲｺﾞ ﾍﾞｽﾄﾗｲﾌ</v>
          </cell>
          <cell r="U40" t="str">
            <v>株式会社げんき訪問介護　ベストライフ</v>
          </cell>
          <cell r="V40">
            <v>8140021</v>
          </cell>
          <cell r="W40" t="str">
            <v>福岡県福岡市早良区荒江３丁目１１番３５号　大産荒江ビル２階</v>
          </cell>
          <cell r="X40" t="str">
            <v>092-833-7580</v>
          </cell>
          <cell r="Y40">
            <v>4071401378</v>
          </cell>
          <cell r="Z40">
            <v>20031022</v>
          </cell>
          <cell r="AA40">
            <v>20031101</v>
          </cell>
          <cell r="AL40">
            <v>20031022</v>
          </cell>
          <cell r="AM40" t="str">
            <v>092-833-7580</v>
          </cell>
          <cell r="AN40" t="str">
            <v>092-833-7581</v>
          </cell>
          <cell r="AO40">
            <v>20031101</v>
          </cell>
          <cell r="AP40" t="str">
            <v>ｻｻｷ ﾏｻﾅｵ</v>
          </cell>
          <cell r="AQ40" t="str">
            <v>佐々木　雅尚</v>
          </cell>
          <cell r="AR40">
            <v>8150082</v>
          </cell>
          <cell r="AS40" t="str">
            <v>福岡県福岡市南区大楠３－６－２５－１０１号室</v>
          </cell>
          <cell r="AW40">
            <v>1</v>
          </cell>
          <cell r="AX40">
            <v>1</v>
          </cell>
          <cell r="AY40">
            <v>1</v>
          </cell>
          <cell r="AZ40">
            <v>1</v>
          </cell>
          <cell r="BA40">
            <v>1</v>
          </cell>
          <cell r="BB40">
            <v>1</v>
          </cell>
          <cell r="BC40">
            <v>1</v>
          </cell>
          <cell r="BD40">
            <v>1</v>
          </cell>
          <cell r="BE40" t="str">
            <v>１２月３１日～１月３日</v>
          </cell>
          <cell r="BF40">
            <v>0.375</v>
          </cell>
          <cell r="BG40">
            <v>0.75</v>
          </cell>
          <cell r="BH40">
            <v>0.375</v>
          </cell>
          <cell r="BI40">
            <v>0.75</v>
          </cell>
          <cell r="BJ40">
            <v>0.375</v>
          </cell>
          <cell r="BK40">
            <v>0.75</v>
          </cell>
          <cell r="BL40" t="str">
            <v>但し電話による受付は２４時間体制とする</v>
          </cell>
          <cell r="BM40" t="str">
            <v>介護報酬告示上の額</v>
          </cell>
          <cell r="BN40" t="str">
            <v>介護報酬告示上の額</v>
          </cell>
          <cell r="BO40" t="str">
            <v>別添運営規程に定める料金表のとおり</v>
          </cell>
          <cell r="BP40" t="str">
            <v>福岡市</v>
          </cell>
          <cell r="BQ40">
            <v>40130</v>
          </cell>
          <cell r="BR40" t="str">
            <v>大野城市</v>
          </cell>
          <cell r="BS40">
            <v>40219</v>
          </cell>
          <cell r="BT40" t="str">
            <v>春日市</v>
          </cell>
          <cell r="BU40">
            <v>40218</v>
          </cell>
          <cell r="BV40" t="str">
            <v>太宰府市</v>
          </cell>
          <cell r="BW40">
            <v>40221</v>
          </cell>
          <cell r="BX40" t="str">
            <v>筑紫野市</v>
          </cell>
          <cell r="BY40">
            <v>40217</v>
          </cell>
          <cell r="CB40">
            <v>2</v>
          </cell>
          <cell r="CC40">
            <v>0</v>
          </cell>
          <cell r="CD40">
            <v>0</v>
          </cell>
          <cell r="CE40">
            <v>0</v>
          </cell>
          <cell r="CF40">
            <v>2</v>
          </cell>
          <cell r="CG40">
            <v>1</v>
          </cell>
          <cell r="CH40">
            <v>1</v>
          </cell>
          <cell r="CI40">
            <v>1</v>
          </cell>
          <cell r="CJ40">
            <v>1</v>
          </cell>
          <cell r="CK40">
            <v>1</v>
          </cell>
          <cell r="CL40">
            <v>1</v>
          </cell>
          <cell r="CM40">
            <v>1</v>
          </cell>
          <cell r="CN40">
            <v>1</v>
          </cell>
          <cell r="CO40">
            <v>1</v>
          </cell>
          <cell r="CP40">
            <v>1</v>
          </cell>
          <cell r="CQ40">
            <v>1</v>
          </cell>
          <cell r="CR40">
            <v>1</v>
          </cell>
          <cell r="CT40" t="str">
            <v>営業日：日～土（祝日を含む）　　年間の休日：１２月３１日～１月３日</v>
          </cell>
          <cell r="CU40" t="str">
            <v>９時～１８時</v>
          </cell>
          <cell r="CV40" t="str">
            <v>福岡県全域  日田市  中津市  鳥栖市  三養基郡  神埼郡</v>
          </cell>
          <cell r="CX40" t="str">
            <v>９時～１８時</v>
          </cell>
          <cell r="CY40" t="str">
            <v>９時～１８時</v>
          </cell>
          <cell r="CZ40">
            <v>1</v>
          </cell>
          <cell r="DA40">
            <v>5</v>
          </cell>
          <cell r="DB40">
            <v>1</v>
          </cell>
          <cell r="DC40">
            <v>1</v>
          </cell>
        </row>
        <row r="41">
          <cell r="A41">
            <v>408</v>
          </cell>
          <cell r="B41">
            <v>4071501482</v>
          </cell>
          <cell r="C41">
            <v>20031022</v>
          </cell>
          <cell r="E41">
            <v>20031022</v>
          </cell>
          <cell r="F41">
            <v>71501482</v>
          </cell>
          <cell r="G41" t="str">
            <v>ｶﾌﾞｼｷｶﾞｲｼｬｺﾑｽﾝ</v>
          </cell>
          <cell r="H41" t="str">
            <v>株式会社コムスン</v>
          </cell>
          <cell r="I41">
            <v>1066135</v>
          </cell>
          <cell r="J41" t="str">
            <v>東京都港区六本木六本木ヒルズ森タワー（３５階）６丁目１０番１号</v>
          </cell>
          <cell r="K41" t="str">
            <v>03-5772-7100</v>
          </cell>
          <cell r="L41" t="str">
            <v>03-5772-7111</v>
          </cell>
          <cell r="M41" t="str">
            <v>営利法人</v>
          </cell>
          <cell r="O41" t="str">
            <v>代表取締役</v>
          </cell>
          <cell r="P41" t="str">
            <v>ｵﾘｸﾞﾁ ﾏｻﾋﾛ</v>
          </cell>
          <cell r="Q41" t="str">
            <v>折口　雅博</v>
          </cell>
          <cell r="R41">
            <v>1450071</v>
          </cell>
          <cell r="S41" t="str">
            <v>東京都大田区田園調布３丁目２９番８号</v>
          </cell>
          <cell r="T41" t="str">
            <v>ｶﾌﾞｼｷｶﾞｲｼｬｺﾑｽﾝ ｱﾘｱｹﾌｸｼﾖｳｸﾞｾﾝﾀｰ</v>
          </cell>
          <cell r="U41" t="str">
            <v>株式会社コムスン　ありあけ福祉用具センター</v>
          </cell>
          <cell r="V41">
            <v>8370906</v>
          </cell>
          <cell r="W41" t="str">
            <v>福岡県大牟田市倉永３３６５－３</v>
          </cell>
          <cell r="X41" t="str">
            <v>0944-59-9781</v>
          </cell>
          <cell r="Y41">
            <v>4071501482</v>
          </cell>
          <cell r="Z41">
            <v>20031022</v>
          </cell>
          <cell r="AA41">
            <v>20031101</v>
          </cell>
          <cell r="AL41">
            <v>20031022</v>
          </cell>
          <cell r="AM41" t="str">
            <v>0944-59-9781</v>
          </cell>
          <cell r="AN41" t="str">
            <v>0944-59-9782</v>
          </cell>
          <cell r="AO41">
            <v>20031101</v>
          </cell>
          <cell r="AP41" t="str">
            <v>ﾐｷﾞﾀ ﾖｼﾉﾌﾞ</v>
          </cell>
          <cell r="AQ41" t="str">
            <v>右田　欣長</v>
          </cell>
          <cell r="AR41">
            <v>8300038</v>
          </cell>
          <cell r="AS41" t="str">
            <v>福岡県久留米市西町１１１０－１</v>
          </cell>
          <cell r="AU41" t="str">
            <v>株式会社コムスン　ありあけケアセンター</v>
          </cell>
          <cell r="AV41" t="str">
            <v>管理者（訪問入浴介護）</v>
          </cell>
          <cell r="AW41">
            <v>0</v>
          </cell>
          <cell r="AX41">
            <v>1</v>
          </cell>
          <cell r="AY41">
            <v>1</v>
          </cell>
          <cell r="AZ41">
            <v>1</v>
          </cell>
          <cell r="BA41">
            <v>1</v>
          </cell>
          <cell r="BB41">
            <v>1</v>
          </cell>
          <cell r="BC41">
            <v>0</v>
          </cell>
          <cell r="BD41">
            <v>0</v>
          </cell>
          <cell r="BE41" t="str">
            <v>１２月２９日～１月３日</v>
          </cell>
          <cell r="BF41">
            <v>0.375</v>
          </cell>
          <cell r="BG41">
            <v>0.75</v>
          </cell>
          <cell r="BM41" t="str">
            <v>別添運営規程に定める料金表のとおり</v>
          </cell>
          <cell r="BN41" t="str">
            <v>別添運営規程に定める料金表のとおり</v>
          </cell>
          <cell r="BO41" t="str">
            <v>別添運営規程に定める料金表のとおり</v>
          </cell>
          <cell r="BP41" t="str">
            <v>大牟田市</v>
          </cell>
          <cell r="BQ41">
            <v>40202</v>
          </cell>
          <cell r="BR41" t="str">
            <v>荒尾市</v>
          </cell>
          <cell r="BS41">
            <v>43204</v>
          </cell>
          <cell r="BT41" t="str">
            <v>柳川市</v>
          </cell>
          <cell r="BU41">
            <v>40207</v>
          </cell>
          <cell r="BV41" t="str">
            <v>筑後市</v>
          </cell>
          <cell r="BW41">
            <v>40211</v>
          </cell>
          <cell r="BX41" t="str">
            <v>大川市</v>
          </cell>
          <cell r="BY41">
            <v>40212</v>
          </cell>
          <cell r="BZ41" t="str">
            <v>八女市、山門郡</v>
          </cell>
          <cell r="CB41">
            <v>2</v>
          </cell>
          <cell r="CC41">
            <v>0</v>
          </cell>
          <cell r="CD41">
            <v>0</v>
          </cell>
          <cell r="CE41">
            <v>0</v>
          </cell>
          <cell r="CF41">
            <v>2</v>
          </cell>
          <cell r="CG41">
            <v>1</v>
          </cell>
          <cell r="CH41">
            <v>1</v>
          </cell>
          <cell r="CI41">
            <v>1</v>
          </cell>
          <cell r="CJ41">
            <v>1</v>
          </cell>
          <cell r="CK41">
            <v>1</v>
          </cell>
          <cell r="CL41">
            <v>1</v>
          </cell>
          <cell r="CM41">
            <v>1</v>
          </cell>
          <cell r="CN41">
            <v>1</v>
          </cell>
          <cell r="CO41">
            <v>1</v>
          </cell>
          <cell r="CP41">
            <v>1</v>
          </cell>
          <cell r="CQ41">
            <v>1</v>
          </cell>
          <cell r="CR41">
            <v>1</v>
          </cell>
        </row>
        <row r="42">
          <cell r="A42">
            <v>409</v>
          </cell>
          <cell r="B42">
            <v>4071601696</v>
          </cell>
          <cell r="C42">
            <v>20031022</v>
          </cell>
          <cell r="E42">
            <v>20031022</v>
          </cell>
          <cell r="F42">
            <v>71601696</v>
          </cell>
          <cell r="G42" t="str">
            <v>ｸﾙﾒｼﾉｳｷﾞｮｳｷｮｳﾄﾞｳｸﾐｱｲ</v>
          </cell>
          <cell r="H42" t="str">
            <v>久留米市農業協同組合</v>
          </cell>
          <cell r="I42">
            <v>8300036</v>
          </cell>
          <cell r="J42" t="str">
            <v>福岡県久留米市篠原町４番地の７</v>
          </cell>
          <cell r="K42" t="str">
            <v>0942-35-9905</v>
          </cell>
          <cell r="L42" t="str">
            <v>0942-30-6638</v>
          </cell>
          <cell r="M42" t="str">
            <v>農協</v>
          </cell>
          <cell r="N42" t="str">
            <v>福岡県農政部農業協同組合</v>
          </cell>
          <cell r="O42" t="str">
            <v>代表理事組合長</v>
          </cell>
          <cell r="P42" t="str">
            <v>ｲﾏﾑﾗ ﾉﾌﾞﾖｼ</v>
          </cell>
          <cell r="Q42" t="str">
            <v>今村　信義</v>
          </cell>
          <cell r="R42">
            <v>8390801</v>
          </cell>
          <cell r="S42" t="str">
            <v>福岡県久留米市宮ノ陣５丁目１１番２７号</v>
          </cell>
          <cell r="T42" t="str">
            <v>ｼﾞｪｲｴｲｸﾙﾒﾌｸｼﾖｳｸﾞﾚﾝﾀﾙｼﾞｷﾞｮｳﾌﾞ</v>
          </cell>
          <cell r="U42" t="str">
            <v>ＪＡくるめ福祉用具レンタル事業部</v>
          </cell>
          <cell r="V42">
            <v>8300036</v>
          </cell>
          <cell r="W42" t="str">
            <v>福岡県久留米市篠原町４番地の７</v>
          </cell>
          <cell r="X42" t="str">
            <v>0942-35-9905</v>
          </cell>
          <cell r="Y42">
            <v>4071601696</v>
          </cell>
          <cell r="Z42">
            <v>20031022</v>
          </cell>
          <cell r="AA42">
            <v>20031101</v>
          </cell>
          <cell r="AL42">
            <v>20031022</v>
          </cell>
          <cell r="AM42" t="str">
            <v>0942-35-9905</v>
          </cell>
          <cell r="AN42" t="str">
            <v>0942-30-6638</v>
          </cell>
          <cell r="AO42">
            <v>20031101</v>
          </cell>
          <cell r="AP42" t="str">
            <v>ﾖｼﾑﾗ ﾘｮｳｽｹ</v>
          </cell>
          <cell r="AQ42" t="str">
            <v>吉村　良介</v>
          </cell>
          <cell r="AR42">
            <v>8390805</v>
          </cell>
          <cell r="AS42" t="str">
            <v>福岡県久留米市宮ノ陣町八丁島１７０２</v>
          </cell>
          <cell r="AU42" t="str">
            <v>久留米市農業協同組合</v>
          </cell>
          <cell r="AV42" t="str">
            <v>購買事業</v>
          </cell>
          <cell r="AW42">
            <v>0</v>
          </cell>
          <cell r="AX42">
            <v>1</v>
          </cell>
          <cell r="AY42">
            <v>1</v>
          </cell>
          <cell r="AZ42">
            <v>1</v>
          </cell>
          <cell r="BA42">
            <v>1</v>
          </cell>
          <cell r="BB42">
            <v>1</v>
          </cell>
          <cell r="BC42">
            <v>0</v>
          </cell>
          <cell r="BD42">
            <v>0</v>
          </cell>
          <cell r="BE42" t="str">
            <v>８月１４日～１５日、１２月３１日～１月３日</v>
          </cell>
          <cell r="BF42">
            <v>0.3541666666666667</v>
          </cell>
          <cell r="BG42">
            <v>0.7083333333333334</v>
          </cell>
          <cell r="BM42" t="str">
            <v>介護報酬告示上の額</v>
          </cell>
          <cell r="BN42" t="str">
            <v>介護報酬告示上の額</v>
          </cell>
          <cell r="BO42" t="str">
            <v>別添運営規程に定める料金表のとおり</v>
          </cell>
          <cell r="BP42" t="str">
            <v>久留米市</v>
          </cell>
          <cell r="BQ42">
            <v>40203</v>
          </cell>
          <cell r="CB42">
            <v>0</v>
          </cell>
          <cell r="CC42">
            <v>4</v>
          </cell>
          <cell r="CD42">
            <v>0</v>
          </cell>
          <cell r="CE42">
            <v>0</v>
          </cell>
          <cell r="CF42">
            <v>4</v>
          </cell>
          <cell r="CG42">
            <v>1</v>
          </cell>
          <cell r="CH42">
            <v>1</v>
          </cell>
          <cell r="CI42">
            <v>1</v>
          </cell>
          <cell r="CJ42">
            <v>1</v>
          </cell>
          <cell r="CK42">
            <v>1</v>
          </cell>
          <cell r="CL42">
            <v>1</v>
          </cell>
          <cell r="CM42">
            <v>1</v>
          </cell>
          <cell r="CN42">
            <v>1</v>
          </cell>
          <cell r="CO42">
            <v>1</v>
          </cell>
          <cell r="CP42">
            <v>1</v>
          </cell>
          <cell r="CQ42">
            <v>1</v>
          </cell>
          <cell r="CR42">
            <v>1</v>
          </cell>
        </row>
        <row r="43">
          <cell r="A43">
            <v>410</v>
          </cell>
          <cell r="B43">
            <v>4071601704</v>
          </cell>
          <cell r="C43">
            <v>20031022</v>
          </cell>
          <cell r="D43">
            <v>20031031</v>
          </cell>
          <cell r="E43">
            <v>20031104</v>
          </cell>
          <cell r="F43">
            <v>71601704</v>
          </cell>
          <cell r="G43" t="str">
            <v>ﾕｳｹﾞﾝｶﾞｲｼｬｹｲ･ｼｰ･ｴｽﾃｰﾄ</v>
          </cell>
          <cell r="H43" t="str">
            <v>有限会社ケイ・シー・エステート</v>
          </cell>
          <cell r="I43">
            <v>8300037</v>
          </cell>
          <cell r="J43" t="str">
            <v>福岡県久留米市諏訪野町２７３０番地の２</v>
          </cell>
          <cell r="K43" t="str">
            <v>0942-26-0505</v>
          </cell>
          <cell r="L43" t="str">
            <v>0942-26-0506</v>
          </cell>
          <cell r="M43" t="str">
            <v>営利法人</v>
          </cell>
          <cell r="O43" t="str">
            <v>代表取締役社長</v>
          </cell>
          <cell r="P43" t="str">
            <v>ｷﾉｼﾀ ﾖｼﾉﾘ</v>
          </cell>
          <cell r="Q43" t="str">
            <v>木下　良順</v>
          </cell>
          <cell r="R43">
            <v>8300058</v>
          </cell>
          <cell r="S43" t="str">
            <v>福岡県久留米市野伏間１丁目９番３号</v>
          </cell>
          <cell r="T43" t="str">
            <v>ｹｲ･ｼｰｹｱｻﾎﾟｰﾄ</v>
          </cell>
          <cell r="U43" t="str">
            <v>ケイ・シーケアサポート</v>
          </cell>
          <cell r="V43">
            <v>8300032</v>
          </cell>
          <cell r="W43" t="str">
            <v>福岡県久留米市東町３８－６</v>
          </cell>
          <cell r="X43" t="str">
            <v>0942-51-9333</v>
          </cell>
          <cell r="Y43">
            <v>4071601704</v>
          </cell>
          <cell r="Z43">
            <v>20031022</v>
          </cell>
          <cell r="AA43">
            <v>20031101</v>
          </cell>
          <cell r="AL43">
            <v>20031022</v>
          </cell>
          <cell r="AM43" t="str">
            <v>0942-51-9333</v>
          </cell>
          <cell r="AN43" t="str">
            <v>0942-51-9400</v>
          </cell>
          <cell r="AO43">
            <v>20031101</v>
          </cell>
          <cell r="AP43" t="str">
            <v>ｷﾉｼﾀ ﾏｻﾅｶ</v>
          </cell>
          <cell r="AQ43" t="str">
            <v>木下　正中</v>
          </cell>
          <cell r="AR43">
            <v>8300032</v>
          </cell>
          <cell r="AS43" t="str">
            <v>福岡県久留米市東町３８－６</v>
          </cell>
          <cell r="AU43" t="str">
            <v>ケイ・シーケアサポート</v>
          </cell>
          <cell r="AV43" t="str">
            <v>管理者</v>
          </cell>
          <cell r="AW43">
            <v>0</v>
          </cell>
          <cell r="AX43">
            <v>1</v>
          </cell>
          <cell r="AY43">
            <v>1</v>
          </cell>
          <cell r="AZ43">
            <v>1</v>
          </cell>
          <cell r="BA43">
            <v>1</v>
          </cell>
          <cell r="BB43">
            <v>1</v>
          </cell>
          <cell r="BC43">
            <v>1</v>
          </cell>
          <cell r="BD43">
            <v>0</v>
          </cell>
          <cell r="BE43" t="str">
            <v>８月１３日～１５日、１２月３０日～１月３日</v>
          </cell>
          <cell r="BF43">
            <v>0.375</v>
          </cell>
          <cell r="BG43">
            <v>0.7083333333333334</v>
          </cell>
          <cell r="BH43">
            <v>0.375</v>
          </cell>
          <cell r="BI43">
            <v>0.5208333333333334</v>
          </cell>
          <cell r="BL43" t="str">
            <v>電話対応２４時間</v>
          </cell>
          <cell r="BM43" t="str">
            <v>別添運営規程に定める料金表のとおり</v>
          </cell>
          <cell r="BN43" t="str">
            <v>別添運営規程に定める料金表のとおり</v>
          </cell>
          <cell r="BO43" t="str">
            <v>別添運営規程に定める料金表のとおり</v>
          </cell>
          <cell r="BP43" t="str">
            <v>久留米市</v>
          </cell>
          <cell r="BQ43">
            <v>40203</v>
          </cell>
          <cell r="BR43" t="str">
            <v>鳥栖市</v>
          </cell>
          <cell r="BS43">
            <v>41203</v>
          </cell>
          <cell r="BT43" t="str">
            <v>三養基郡</v>
          </cell>
          <cell r="BV43" t="str">
            <v>三潴郡</v>
          </cell>
          <cell r="BX43" t="str">
            <v>筑後市</v>
          </cell>
          <cell r="BY43">
            <v>40211</v>
          </cell>
          <cell r="BZ43" t="str">
            <v>八女市、八女郡、大川市、柳川市、筑紫野市</v>
          </cell>
          <cell r="CB43">
            <v>0</v>
          </cell>
          <cell r="CC43">
            <v>4</v>
          </cell>
          <cell r="CD43">
            <v>0</v>
          </cell>
          <cell r="CE43">
            <v>2</v>
          </cell>
          <cell r="CF43">
            <v>2</v>
          </cell>
          <cell r="CG43">
            <v>1</v>
          </cell>
          <cell r="CH43">
            <v>1</v>
          </cell>
          <cell r="CI43">
            <v>1</v>
          </cell>
          <cell r="CJ43">
            <v>1</v>
          </cell>
          <cell r="CK43">
            <v>1</v>
          </cell>
          <cell r="CL43">
            <v>1</v>
          </cell>
          <cell r="CM43">
            <v>1</v>
          </cell>
          <cell r="CN43">
            <v>1</v>
          </cell>
          <cell r="CO43">
            <v>1</v>
          </cell>
          <cell r="CP43">
            <v>1</v>
          </cell>
          <cell r="CQ43">
            <v>1</v>
          </cell>
          <cell r="CR43">
            <v>1</v>
          </cell>
        </row>
        <row r="44">
          <cell r="A44">
            <v>411</v>
          </cell>
          <cell r="B44">
            <v>4072800388</v>
          </cell>
          <cell r="C44">
            <v>20030924</v>
          </cell>
          <cell r="D44">
            <v>20031022</v>
          </cell>
          <cell r="E44">
            <v>20031022</v>
          </cell>
          <cell r="F44">
            <v>72800388</v>
          </cell>
          <cell r="G44" t="str">
            <v>ﾕｳｹﾞﾝｶｲｼｬ ﾆｯｿｳ</v>
          </cell>
          <cell r="H44" t="str">
            <v>有限会社　日崇</v>
          </cell>
          <cell r="I44">
            <v>8090011</v>
          </cell>
          <cell r="J44" t="str">
            <v>福岡県中間市岩瀬西町４番３９号</v>
          </cell>
          <cell r="K44" t="str">
            <v>093-245-0040</v>
          </cell>
          <cell r="L44" t="str">
            <v>093-245-5492</v>
          </cell>
          <cell r="M44" t="str">
            <v>営利法人</v>
          </cell>
          <cell r="O44" t="str">
            <v>代表取締役</v>
          </cell>
          <cell r="P44" t="str">
            <v>ﾋﾉ ｿｳｲﾁﾛｳ</v>
          </cell>
          <cell r="Q44" t="str">
            <v>日野　崇一郎</v>
          </cell>
          <cell r="R44">
            <v>8070025</v>
          </cell>
          <cell r="S44" t="str">
            <v>福岡県遠賀郡水巻町頃末南１丁目２８番１０号</v>
          </cell>
          <cell r="T44" t="str">
            <v>ﾍﾙﾊﾟｰｽﾃｰｼｮﾝ ｵｽﾞﾉｷｮｳﾘｮｸｶｲ</v>
          </cell>
          <cell r="U44" t="str">
            <v>ヘルパーステーション　オズの協力会</v>
          </cell>
          <cell r="V44">
            <v>8090011</v>
          </cell>
          <cell r="W44" t="str">
            <v>福岡県中間市岩瀬西町４番３９号</v>
          </cell>
          <cell r="X44" t="str">
            <v>093-245-0040</v>
          </cell>
          <cell r="Y44">
            <v>4072800388</v>
          </cell>
          <cell r="Z44">
            <v>20031022</v>
          </cell>
          <cell r="AA44">
            <v>20031101</v>
          </cell>
          <cell r="AL44">
            <v>20031022</v>
          </cell>
          <cell r="AM44" t="str">
            <v>093-245-0040</v>
          </cell>
          <cell r="AN44" t="str">
            <v>093-245-5492</v>
          </cell>
          <cell r="AO44">
            <v>20031101</v>
          </cell>
          <cell r="AP44" t="str">
            <v>ﾋﾉ ｿｳｲﾁﾛｳ</v>
          </cell>
          <cell r="AQ44" t="str">
            <v>日野　崇一郎</v>
          </cell>
          <cell r="AR44">
            <v>8070025</v>
          </cell>
          <cell r="AS44" t="str">
            <v>福岡県遠賀郡水巻町頃末南１丁目２８番１０号</v>
          </cell>
          <cell r="AU44" t="str">
            <v>ヘルパーステーション　オズの協力会</v>
          </cell>
          <cell r="AV44" t="str">
            <v>管理者</v>
          </cell>
          <cell r="AW44">
            <v>1</v>
          </cell>
          <cell r="AX44">
            <v>1</v>
          </cell>
          <cell r="AY44">
            <v>1</v>
          </cell>
          <cell r="AZ44">
            <v>1</v>
          </cell>
          <cell r="BA44">
            <v>1</v>
          </cell>
          <cell r="BB44">
            <v>1</v>
          </cell>
          <cell r="BC44">
            <v>1</v>
          </cell>
          <cell r="BD44">
            <v>1</v>
          </cell>
          <cell r="BE44" t="str">
            <v>１２月２９日～１月３日</v>
          </cell>
          <cell r="BF44">
            <v>0.3333333333333333</v>
          </cell>
          <cell r="BG44">
            <v>0.7083333333333334</v>
          </cell>
          <cell r="BH44">
            <v>0.3333333333333333</v>
          </cell>
          <cell r="BI44">
            <v>0.7083333333333334</v>
          </cell>
          <cell r="BJ44">
            <v>0.3333333333333333</v>
          </cell>
          <cell r="BK44">
            <v>0.7083333333333334</v>
          </cell>
          <cell r="BM44" t="str">
            <v>介護報酬告示上の額</v>
          </cell>
          <cell r="BN44" t="str">
            <v>介護報酬告示上の額</v>
          </cell>
          <cell r="BO44" t="str">
            <v>別添運営規程に定める料金表のとおり</v>
          </cell>
          <cell r="BP44" t="str">
            <v>北九州市</v>
          </cell>
          <cell r="BQ44">
            <v>40100</v>
          </cell>
          <cell r="BR44" t="str">
            <v>中間市</v>
          </cell>
          <cell r="BS44">
            <v>40215</v>
          </cell>
          <cell r="BT44" t="str">
            <v>遠賀郡</v>
          </cell>
          <cell r="BV44" t="str">
            <v>直方市</v>
          </cell>
          <cell r="BW44">
            <v>40204</v>
          </cell>
          <cell r="CB44">
            <v>0</v>
          </cell>
          <cell r="CC44">
            <v>5</v>
          </cell>
          <cell r="CD44">
            <v>0</v>
          </cell>
          <cell r="CE44">
            <v>0</v>
          </cell>
          <cell r="CF44">
            <v>2.25</v>
          </cell>
          <cell r="CG44">
            <v>1</v>
          </cell>
          <cell r="CH44">
            <v>1</v>
          </cell>
          <cell r="CI44">
            <v>1</v>
          </cell>
          <cell r="CJ44">
            <v>1</v>
          </cell>
          <cell r="CK44">
            <v>1</v>
          </cell>
          <cell r="CL44">
            <v>1</v>
          </cell>
          <cell r="CM44">
            <v>1</v>
          </cell>
          <cell r="CN44">
            <v>1</v>
          </cell>
          <cell r="CO44">
            <v>1</v>
          </cell>
          <cell r="CP44">
            <v>1</v>
          </cell>
          <cell r="CQ44">
            <v>1</v>
          </cell>
          <cell r="CR44">
            <v>1</v>
          </cell>
        </row>
        <row r="45">
          <cell r="A45">
            <v>412</v>
          </cell>
          <cell r="B45">
            <v>4075500449</v>
          </cell>
          <cell r="C45">
            <v>20031022</v>
          </cell>
          <cell r="E45">
            <v>20031022</v>
          </cell>
          <cell r="F45">
            <v>75500449</v>
          </cell>
          <cell r="G45" t="str">
            <v>ﾁｮｸｱﾝﾉｳｷﾞｮｳｷｮｳﾄﾞｳｸﾐｱｲ</v>
          </cell>
          <cell r="H45" t="str">
            <v>直鞍農業協同組合</v>
          </cell>
          <cell r="I45">
            <v>8220022</v>
          </cell>
          <cell r="J45" t="str">
            <v>福岡県直方市知古２丁目３番４号</v>
          </cell>
          <cell r="K45" t="str">
            <v>0949-24-2311</v>
          </cell>
          <cell r="L45" t="str">
            <v>0949-24-2315</v>
          </cell>
          <cell r="M45" t="str">
            <v>農協</v>
          </cell>
          <cell r="N45" t="str">
            <v>福岡県農政部農業経済課</v>
          </cell>
          <cell r="O45" t="str">
            <v>代表理事組合長</v>
          </cell>
          <cell r="P45" t="str">
            <v>ｱﾘﾖｼ ｱｷﾋﾛ</v>
          </cell>
          <cell r="Q45" t="str">
            <v>有吉　明廣</v>
          </cell>
          <cell r="R45">
            <v>8230017</v>
          </cell>
          <cell r="S45" t="str">
            <v>福岡県鞍手郡宮田町倉久１３３７番地</v>
          </cell>
          <cell r="T45" t="str">
            <v>ｼﾞｪｲｴｲﾁｮｸｱﾝﾌｸｼﾖｳｸﾞﾀｲﾖｼﾞｷﾞｮｳｼｮ</v>
          </cell>
          <cell r="U45" t="str">
            <v>ＪＡ直鞍福祉用具貸与事業所</v>
          </cell>
          <cell r="V45">
            <v>8230003</v>
          </cell>
          <cell r="W45" t="str">
            <v>福岡県鞍手郡宮田町本城４０８　直鞍農業協同組合　宮田支所</v>
          </cell>
          <cell r="X45" t="str">
            <v>0949-34-6028</v>
          </cell>
          <cell r="Y45">
            <v>4075500449</v>
          </cell>
          <cell r="Z45">
            <v>20031022</v>
          </cell>
          <cell r="AA45">
            <v>20031101</v>
          </cell>
          <cell r="AL45">
            <v>20031022</v>
          </cell>
          <cell r="AM45" t="str">
            <v>0949-34-6028</v>
          </cell>
          <cell r="AN45" t="str">
            <v>0949-32-9225</v>
          </cell>
          <cell r="AO45">
            <v>20031101</v>
          </cell>
          <cell r="AP45" t="str">
            <v>ｸﾏｲ ﾏﾘｺ</v>
          </cell>
          <cell r="AQ45" t="str">
            <v>熊井　眞理子</v>
          </cell>
          <cell r="AR45">
            <v>8071306</v>
          </cell>
          <cell r="AS45" t="str">
            <v>福岡県鞍手郡鞍手町古門７５７</v>
          </cell>
          <cell r="AU45" t="str">
            <v>ＪＡ直鞍ヘルパーステーション</v>
          </cell>
          <cell r="AV45" t="str">
            <v>訪問介護事業９時～１２時３０分</v>
          </cell>
          <cell r="AW45">
            <v>0</v>
          </cell>
          <cell r="AX45">
            <v>1</v>
          </cell>
          <cell r="AY45">
            <v>1</v>
          </cell>
          <cell r="AZ45">
            <v>1</v>
          </cell>
          <cell r="BA45">
            <v>1</v>
          </cell>
          <cell r="BB45">
            <v>1</v>
          </cell>
          <cell r="BC45">
            <v>0</v>
          </cell>
          <cell r="BD45">
            <v>0</v>
          </cell>
          <cell r="BE45" t="str">
            <v>８月１２日～１７日、１２月２５日～１月７日</v>
          </cell>
          <cell r="BF45">
            <v>0.375</v>
          </cell>
          <cell r="BG45">
            <v>0.7083333333333334</v>
          </cell>
          <cell r="BM45" t="str">
            <v>別添運営規程に定める料金表のとおり</v>
          </cell>
          <cell r="BN45" t="str">
            <v>別添運営規程に定める料金表のとおり</v>
          </cell>
          <cell r="BO45" t="str">
            <v>別添運営規程に定める料金表のとおり</v>
          </cell>
          <cell r="BP45" t="str">
            <v>直方市</v>
          </cell>
          <cell r="BQ45">
            <v>40204</v>
          </cell>
          <cell r="BR45" t="str">
            <v>鞍手郡鞍手町</v>
          </cell>
          <cell r="BS45">
            <v>40402</v>
          </cell>
          <cell r="BT45" t="str">
            <v>鞍手郡宮田町</v>
          </cell>
          <cell r="BU45">
            <v>40403</v>
          </cell>
          <cell r="BV45" t="str">
            <v>鞍手郡宮田町</v>
          </cell>
          <cell r="BW45">
            <v>40403</v>
          </cell>
          <cell r="CB45">
            <v>1</v>
          </cell>
          <cell r="CC45">
            <v>2</v>
          </cell>
          <cell r="CD45">
            <v>0</v>
          </cell>
          <cell r="CE45">
            <v>2</v>
          </cell>
          <cell r="CF45">
            <v>2.05</v>
          </cell>
          <cell r="CG45">
            <v>1</v>
          </cell>
          <cell r="CH45">
            <v>1</v>
          </cell>
          <cell r="CI45">
            <v>1</v>
          </cell>
          <cell r="CJ45">
            <v>1</v>
          </cell>
          <cell r="CK45">
            <v>1</v>
          </cell>
          <cell r="CL45">
            <v>1</v>
          </cell>
          <cell r="CM45">
            <v>1</v>
          </cell>
          <cell r="CN45">
            <v>1</v>
          </cell>
          <cell r="CO45">
            <v>1</v>
          </cell>
          <cell r="CP45">
            <v>1</v>
          </cell>
          <cell r="CQ45">
            <v>1</v>
          </cell>
          <cell r="CR45">
            <v>1</v>
          </cell>
        </row>
        <row r="46">
          <cell r="A46">
            <v>413</v>
          </cell>
          <cell r="B46">
            <v>4070901360</v>
          </cell>
          <cell r="C46">
            <v>20031113</v>
          </cell>
          <cell r="E46">
            <v>20031113</v>
          </cell>
          <cell r="F46">
            <v>70901360</v>
          </cell>
          <cell r="G46" t="str">
            <v>ﾕｳｹﾞﾝｶﾞｲｼｬｲﾅｽ</v>
          </cell>
          <cell r="H46" t="str">
            <v>有限会社イナス</v>
          </cell>
          <cell r="I46">
            <v>8120006</v>
          </cell>
          <cell r="J46" t="str">
            <v>福岡県福岡市博多区上牟田１丁目２９番６号</v>
          </cell>
          <cell r="K46" t="str">
            <v>092-414-2234</v>
          </cell>
          <cell r="L46" t="str">
            <v>092-414-2273</v>
          </cell>
          <cell r="M46" t="str">
            <v>営利法人</v>
          </cell>
          <cell r="O46" t="str">
            <v>代表取締役</v>
          </cell>
          <cell r="P46" t="str">
            <v>ｵｵｷ ﾀｶﾄﾓ</v>
          </cell>
          <cell r="Q46" t="str">
            <v>大木　孝朋</v>
          </cell>
          <cell r="R46">
            <v>8110215</v>
          </cell>
          <cell r="S46" t="str">
            <v>福岡県福岡市東区高美台３丁目３３番４号</v>
          </cell>
          <cell r="T46" t="str">
            <v>ﾕｳｹﾞﾝｶﾞｲｼｬｲﾅｽ</v>
          </cell>
          <cell r="U46" t="str">
            <v>有限会社イナス</v>
          </cell>
          <cell r="V46">
            <v>8120006</v>
          </cell>
          <cell r="W46" t="str">
            <v>福岡県福岡市博多区上牟田１丁目２９番６号</v>
          </cell>
          <cell r="X46" t="str">
            <v>092-414-2234</v>
          </cell>
          <cell r="Y46">
            <v>4070901360</v>
          </cell>
          <cell r="Z46">
            <v>20031113</v>
          </cell>
          <cell r="AA46">
            <v>20031201</v>
          </cell>
          <cell r="AL46">
            <v>20031113</v>
          </cell>
          <cell r="AM46" t="str">
            <v>092-414-2234</v>
          </cell>
          <cell r="AN46" t="str">
            <v>092-414-2273</v>
          </cell>
          <cell r="AO46">
            <v>20031201</v>
          </cell>
          <cell r="AP46" t="str">
            <v>ｵｵｷ ﾀｶﾄﾓ</v>
          </cell>
          <cell r="AQ46" t="str">
            <v>大木　孝朋</v>
          </cell>
          <cell r="AR46">
            <v>8110215</v>
          </cell>
          <cell r="AS46" t="str">
            <v>福岡県福岡市東区高美台３丁目３３番４号</v>
          </cell>
          <cell r="AU46" t="str">
            <v>大高建設株式会社</v>
          </cell>
          <cell r="AV46" t="str">
            <v>代表取締役会長</v>
          </cell>
          <cell r="AW46">
            <v>0</v>
          </cell>
          <cell r="AX46">
            <v>1</v>
          </cell>
          <cell r="AY46">
            <v>1</v>
          </cell>
          <cell r="AZ46">
            <v>1</v>
          </cell>
          <cell r="BA46">
            <v>1</v>
          </cell>
          <cell r="BB46">
            <v>1</v>
          </cell>
          <cell r="BC46">
            <v>1</v>
          </cell>
          <cell r="BD46">
            <v>0</v>
          </cell>
          <cell r="BE46" t="str">
            <v>８月１３日～１６日、１２月３０日～１月４日</v>
          </cell>
          <cell r="BF46">
            <v>0.3541666666666667</v>
          </cell>
          <cell r="BG46">
            <v>0.7291666666666666</v>
          </cell>
          <cell r="BH46">
            <v>0.3541666666666667</v>
          </cell>
          <cell r="BI46">
            <v>0.7291666666666666</v>
          </cell>
          <cell r="BM46" t="str">
            <v>介護報酬告示上の額</v>
          </cell>
          <cell r="BN46" t="str">
            <v>介護報酬告示上の額</v>
          </cell>
          <cell r="BO46" t="str">
            <v>別添運営規程に定める料金表のとおり</v>
          </cell>
          <cell r="BP46" t="str">
            <v>福岡市</v>
          </cell>
          <cell r="BQ46">
            <v>40130</v>
          </cell>
          <cell r="BR46" t="str">
            <v>筑紫野市</v>
          </cell>
          <cell r="BS46">
            <v>40217</v>
          </cell>
          <cell r="BT46" t="str">
            <v>太宰府市</v>
          </cell>
          <cell r="BU46">
            <v>40221</v>
          </cell>
          <cell r="BV46" t="str">
            <v>大野城市</v>
          </cell>
          <cell r="BW46">
            <v>40219</v>
          </cell>
          <cell r="BX46" t="str">
            <v>春日市</v>
          </cell>
          <cell r="BY46">
            <v>40218</v>
          </cell>
          <cell r="BZ46" t="str">
            <v>その他運営規程のとおり</v>
          </cell>
          <cell r="CB46">
            <v>2</v>
          </cell>
          <cell r="CC46">
            <v>1</v>
          </cell>
          <cell r="CD46">
            <v>0</v>
          </cell>
          <cell r="CE46">
            <v>0</v>
          </cell>
          <cell r="CF46">
            <v>2.5</v>
          </cell>
          <cell r="CG46">
            <v>1</v>
          </cell>
          <cell r="CH46">
            <v>1</v>
          </cell>
          <cell r="CI46">
            <v>1</v>
          </cell>
          <cell r="CJ46">
            <v>1</v>
          </cell>
          <cell r="CK46">
            <v>1</v>
          </cell>
          <cell r="CL46">
            <v>1</v>
          </cell>
          <cell r="CM46">
            <v>1</v>
          </cell>
          <cell r="CN46">
            <v>1</v>
          </cell>
          <cell r="CO46">
            <v>1</v>
          </cell>
          <cell r="CP46">
            <v>1</v>
          </cell>
          <cell r="CQ46">
            <v>1</v>
          </cell>
          <cell r="CR46">
            <v>1</v>
          </cell>
          <cell r="CT46" t="str">
            <v>営業日：月～土（祝日を除く）　　年間の休日：８月１３日～１６日、１２月３０日～１月４日</v>
          </cell>
          <cell r="CU46" t="str">
            <v>８時３０分～１７時３０分</v>
          </cell>
          <cell r="CV46" t="str">
            <v>福岡市  筑紫野市  太宰府市  大野城市  春日市  その他運営規程のとおり</v>
          </cell>
          <cell r="CX46" t="str">
            <v>８時３０分～１７時３０分</v>
          </cell>
          <cell r="CY46" t="str">
            <v>８時３０分～１７時３０分</v>
          </cell>
          <cell r="CZ46">
            <v>0</v>
          </cell>
          <cell r="DA46">
            <v>5</v>
          </cell>
          <cell r="DB46">
            <v>1</v>
          </cell>
          <cell r="DC46">
            <v>0</v>
          </cell>
        </row>
        <row r="47">
          <cell r="A47">
            <v>414</v>
          </cell>
          <cell r="B47">
            <v>4071001020</v>
          </cell>
          <cell r="C47">
            <v>20031113</v>
          </cell>
          <cell r="E47">
            <v>20031113</v>
          </cell>
          <cell r="F47">
            <v>71001020</v>
          </cell>
          <cell r="G47" t="str">
            <v>ｶﾌﾞｼｷｶﾞｲｼｬｾｲﾅﾝｻｰﾋﾞｽ</v>
          </cell>
          <cell r="H47" t="str">
            <v>株式会社西南サービス</v>
          </cell>
          <cell r="I47">
            <v>8100001</v>
          </cell>
          <cell r="J47" t="str">
            <v>福岡県福岡市中央区天神４丁目１番１７号</v>
          </cell>
          <cell r="K47" t="str">
            <v>092-711-0099</v>
          </cell>
          <cell r="L47" t="str">
            <v>092-711-0259</v>
          </cell>
          <cell r="M47" t="str">
            <v>営利法人</v>
          </cell>
          <cell r="O47" t="str">
            <v>代表取締役</v>
          </cell>
          <cell r="P47" t="str">
            <v>ｼﾓﾀﾞ ﾀｶﾋﾛ</v>
          </cell>
          <cell r="Q47" t="str">
            <v>下田　高寛</v>
          </cell>
          <cell r="R47">
            <v>8100045</v>
          </cell>
          <cell r="S47" t="str">
            <v>福岡県福岡市中央区草香江２丁目１番４０－９０１号</v>
          </cell>
          <cell r="T47" t="str">
            <v>ｶﾌﾞｼｷｶﾞｲｼｬｾｲﾅﾝｻｰﾋﾞｽ</v>
          </cell>
          <cell r="U47" t="str">
            <v>株式会社西南サービス</v>
          </cell>
          <cell r="V47">
            <v>8100001</v>
          </cell>
          <cell r="W47" t="str">
            <v>福岡県福岡市中央区天神４丁目１番１７号　博多天神ビル１階</v>
          </cell>
          <cell r="X47" t="str">
            <v>092-711-0099</v>
          </cell>
          <cell r="Y47">
            <v>4071001020</v>
          </cell>
          <cell r="Z47">
            <v>20031113</v>
          </cell>
          <cell r="AA47">
            <v>20031201</v>
          </cell>
          <cell r="AL47">
            <v>20031113</v>
          </cell>
          <cell r="AM47" t="str">
            <v>092-711-0099</v>
          </cell>
          <cell r="AN47" t="str">
            <v>092-711-0259</v>
          </cell>
          <cell r="AO47">
            <v>20031201</v>
          </cell>
          <cell r="AP47" t="str">
            <v>ｼﾓﾀﾞ ﾀｶﾋﾛ</v>
          </cell>
          <cell r="AQ47" t="str">
            <v>下田　高寛</v>
          </cell>
          <cell r="AR47">
            <v>8100045</v>
          </cell>
          <cell r="AS47" t="str">
            <v>福岡県福岡市中央区草香江２丁目１番４０－９０１号</v>
          </cell>
          <cell r="AU47" t="str">
            <v>株式会社西南サービス</v>
          </cell>
          <cell r="AV47" t="str">
            <v>代表取締役</v>
          </cell>
          <cell r="AW47">
            <v>0</v>
          </cell>
          <cell r="AX47">
            <v>1</v>
          </cell>
          <cell r="AY47">
            <v>1</v>
          </cell>
          <cell r="AZ47">
            <v>1</v>
          </cell>
          <cell r="BA47">
            <v>1</v>
          </cell>
          <cell r="BB47">
            <v>1</v>
          </cell>
          <cell r="BC47">
            <v>0</v>
          </cell>
          <cell r="BD47">
            <v>0</v>
          </cell>
          <cell r="BE47" t="str">
            <v>８月１３日～１５日、１２月２９日～１月３日</v>
          </cell>
          <cell r="BF47">
            <v>0.4166666666666667</v>
          </cell>
          <cell r="BG47">
            <v>0.7916666666666666</v>
          </cell>
          <cell r="BM47" t="str">
            <v>介護報酬告示上の額</v>
          </cell>
          <cell r="BN47" t="str">
            <v>介護報酬告示上の額</v>
          </cell>
          <cell r="BO47" t="str">
            <v>別添運営規程に定める料金表のとおり</v>
          </cell>
          <cell r="BP47" t="str">
            <v>福岡市</v>
          </cell>
          <cell r="BQ47">
            <v>40130</v>
          </cell>
          <cell r="CB47">
            <v>2</v>
          </cell>
          <cell r="CC47">
            <v>0</v>
          </cell>
          <cell r="CD47">
            <v>0</v>
          </cell>
          <cell r="CE47">
            <v>0</v>
          </cell>
          <cell r="CF47">
            <v>2</v>
          </cell>
          <cell r="CG47">
            <v>1</v>
          </cell>
          <cell r="CH47">
            <v>1</v>
          </cell>
          <cell r="CI47">
            <v>1</v>
          </cell>
          <cell r="CJ47">
            <v>1</v>
          </cell>
          <cell r="CK47">
            <v>1</v>
          </cell>
          <cell r="CL47">
            <v>1</v>
          </cell>
          <cell r="CM47">
            <v>1</v>
          </cell>
          <cell r="CN47">
            <v>1</v>
          </cell>
          <cell r="CO47">
            <v>1</v>
          </cell>
          <cell r="CP47">
            <v>1</v>
          </cell>
          <cell r="CQ47">
            <v>1</v>
          </cell>
          <cell r="CR47">
            <v>1</v>
          </cell>
          <cell r="CT47" t="str">
            <v>営業日：月～金（祝日を除く）　　年間の休日：８月１３日～１５日、１２月２９日～１月３日</v>
          </cell>
          <cell r="CU47" t="str">
            <v>１０時～１９時</v>
          </cell>
          <cell r="CV47" t="str">
            <v>福岡市          </v>
          </cell>
          <cell r="CX47" t="str">
            <v>１０時～１９時</v>
          </cell>
          <cell r="CY47" t="str">
            <v/>
          </cell>
          <cell r="CZ47">
            <v>0</v>
          </cell>
          <cell r="DA47">
            <v>5</v>
          </cell>
          <cell r="DB47">
            <v>0</v>
          </cell>
          <cell r="DC47">
            <v>0</v>
          </cell>
        </row>
        <row r="48">
          <cell r="A48">
            <v>415</v>
          </cell>
          <cell r="B48">
            <v>4071101374</v>
          </cell>
          <cell r="C48">
            <v>20031113</v>
          </cell>
          <cell r="E48">
            <v>20031113</v>
          </cell>
          <cell r="F48">
            <v>71101374</v>
          </cell>
          <cell r="G48" t="str">
            <v>ｶﾌﾞｼｷｶﾞｲｼｬｷｸﾔ</v>
          </cell>
          <cell r="H48" t="str">
            <v>株式会社きくや</v>
          </cell>
          <cell r="I48">
            <v>8150033</v>
          </cell>
          <cell r="J48" t="str">
            <v>福岡県福岡市南区大橋２丁目１８番１０号</v>
          </cell>
          <cell r="K48" t="str">
            <v>092-551-5523</v>
          </cell>
          <cell r="L48" t="str">
            <v>092-551-3249</v>
          </cell>
          <cell r="M48" t="str">
            <v>営利法人</v>
          </cell>
          <cell r="O48" t="str">
            <v>代表取締役</v>
          </cell>
          <cell r="P48" t="str">
            <v>ﾀｶｼﾏ ｶｽﾞｵ</v>
          </cell>
          <cell r="Q48" t="str">
            <v>高嶋　一夫</v>
          </cell>
          <cell r="R48">
            <v>8150033</v>
          </cell>
          <cell r="S48" t="str">
            <v>福岡県福岡市南区大橋４丁目２７番４７号</v>
          </cell>
          <cell r="T48" t="str">
            <v>ｷｸﾔ ｶｲｺﾞｼﾞｷﾞｮｳﾌﾞ</v>
          </cell>
          <cell r="U48" t="str">
            <v>きくや介護事業部</v>
          </cell>
          <cell r="V48">
            <v>8150033</v>
          </cell>
          <cell r="W48" t="str">
            <v>福岡県福岡市南区大橋２丁目１８番１０号　きくやビル</v>
          </cell>
          <cell r="X48" t="str">
            <v>092-551-5523</v>
          </cell>
          <cell r="Y48">
            <v>4071101374</v>
          </cell>
          <cell r="Z48">
            <v>20031113</v>
          </cell>
          <cell r="AA48">
            <v>20031201</v>
          </cell>
          <cell r="AL48">
            <v>20031113</v>
          </cell>
          <cell r="AM48" t="str">
            <v>092-551-5523</v>
          </cell>
          <cell r="AN48" t="str">
            <v>092-551-3249</v>
          </cell>
          <cell r="AO48">
            <v>20031201</v>
          </cell>
          <cell r="AP48" t="str">
            <v>ﾀｶｼﾏ ｶｽﾞｵ</v>
          </cell>
          <cell r="AQ48" t="str">
            <v>高嶋　一夫</v>
          </cell>
          <cell r="AR48">
            <v>8150033</v>
          </cell>
          <cell r="AS48" t="str">
            <v>福岡県福岡市南区大橋４丁目２７番４７号</v>
          </cell>
          <cell r="AT48" t="str">
            <v>専門相談員</v>
          </cell>
          <cell r="AW48">
            <v>0</v>
          </cell>
          <cell r="AX48">
            <v>1</v>
          </cell>
          <cell r="AY48">
            <v>1</v>
          </cell>
          <cell r="AZ48">
            <v>1</v>
          </cell>
          <cell r="BA48">
            <v>1</v>
          </cell>
          <cell r="BB48">
            <v>1</v>
          </cell>
          <cell r="BC48">
            <v>1</v>
          </cell>
          <cell r="BD48">
            <v>0</v>
          </cell>
          <cell r="BE48" t="str">
            <v>８月１５日、１２月２９日～１月３日</v>
          </cell>
          <cell r="BF48">
            <v>0.375</v>
          </cell>
          <cell r="BG48">
            <v>0.75</v>
          </cell>
          <cell r="BH48">
            <v>0.375</v>
          </cell>
          <cell r="BI48">
            <v>0.5416666666666666</v>
          </cell>
          <cell r="BM48" t="str">
            <v>介護報酬告示上の額</v>
          </cell>
          <cell r="BN48" t="str">
            <v>介護報酬告示上の額</v>
          </cell>
          <cell r="BO48" t="str">
            <v>別添運営規程に定める料金表のとおり</v>
          </cell>
          <cell r="BP48" t="str">
            <v>福岡市</v>
          </cell>
          <cell r="BQ48">
            <v>40130</v>
          </cell>
          <cell r="BR48" t="str">
            <v>春日市</v>
          </cell>
          <cell r="BS48">
            <v>40218</v>
          </cell>
          <cell r="BT48" t="str">
            <v>大野城市</v>
          </cell>
          <cell r="BU48">
            <v>40219</v>
          </cell>
          <cell r="BV48" t="str">
            <v>筑紫野市</v>
          </cell>
          <cell r="BW48">
            <v>40217</v>
          </cell>
          <cell r="BX48" t="str">
            <v>太宰府市</v>
          </cell>
          <cell r="BY48">
            <v>40221</v>
          </cell>
          <cell r="CB48">
            <v>2</v>
          </cell>
          <cell r="CC48">
            <v>1</v>
          </cell>
          <cell r="CD48">
            <v>0</v>
          </cell>
          <cell r="CE48">
            <v>0</v>
          </cell>
          <cell r="CF48">
            <v>2.5</v>
          </cell>
          <cell r="CG48">
            <v>1</v>
          </cell>
          <cell r="CH48">
            <v>1</v>
          </cell>
          <cell r="CI48">
            <v>1</v>
          </cell>
          <cell r="CJ48">
            <v>1</v>
          </cell>
          <cell r="CK48">
            <v>1</v>
          </cell>
          <cell r="CL48">
            <v>1</v>
          </cell>
          <cell r="CM48">
            <v>1</v>
          </cell>
          <cell r="CN48">
            <v>1</v>
          </cell>
          <cell r="CO48">
            <v>1</v>
          </cell>
          <cell r="CP48">
            <v>1</v>
          </cell>
          <cell r="CQ48">
            <v>1</v>
          </cell>
          <cell r="CR48">
            <v>1</v>
          </cell>
          <cell r="CT48" t="str">
            <v>営業日：月～土（祝日を除く）　　年間の休日：８月１５日、１２月２９日～１月３日</v>
          </cell>
          <cell r="CU48" t="str">
            <v>平日：９時～１８時
土曜：９時～１３時</v>
          </cell>
          <cell r="CV48" t="str">
            <v>福岡市  春日市  大野城市  筑紫野市  太宰府市  
（離島を除く）</v>
          </cell>
          <cell r="CX48" t="str">
            <v>９時～１８時</v>
          </cell>
          <cell r="CY48" t="str">
            <v>９時～１３時</v>
          </cell>
          <cell r="CZ48">
            <v>0</v>
          </cell>
          <cell r="DA48">
            <v>5</v>
          </cell>
          <cell r="DB48">
            <v>1</v>
          </cell>
          <cell r="DC48">
            <v>0</v>
          </cell>
        </row>
        <row r="49">
          <cell r="A49">
            <v>416</v>
          </cell>
          <cell r="B49">
            <v>4071101382</v>
          </cell>
          <cell r="C49">
            <v>20031113</v>
          </cell>
          <cell r="E49">
            <v>20031113</v>
          </cell>
          <cell r="F49">
            <v>71101382</v>
          </cell>
          <cell r="G49" t="str">
            <v>ｶﾌﾞｼｷｶﾞｲｼｬｶﾞｰﾌﾞｽﾀｲﾘﾝｸﾞ</v>
          </cell>
          <cell r="H49" t="str">
            <v>株式会社ガーブスタイリング</v>
          </cell>
          <cell r="I49">
            <v>8100033</v>
          </cell>
          <cell r="J49" t="str">
            <v>福岡県福岡市中央区小笹３丁目１１番１－３０１号</v>
          </cell>
          <cell r="K49" t="str">
            <v>092-211-5551</v>
          </cell>
          <cell r="L49" t="str">
            <v>092-211-5552</v>
          </cell>
          <cell r="M49" t="str">
            <v>営利法人</v>
          </cell>
          <cell r="O49" t="str">
            <v>代表取締役</v>
          </cell>
          <cell r="P49" t="str">
            <v>ﾌｼﾞﾀ ﾔｽﾀｶ</v>
          </cell>
          <cell r="Q49" t="str">
            <v>藤田　康隆</v>
          </cell>
          <cell r="R49">
            <v>8100033</v>
          </cell>
          <cell r="S49" t="str">
            <v>福岡県福岡市中央区小笹３丁目１１番１－３０１号</v>
          </cell>
          <cell r="T49" t="str">
            <v>ｶﾌﾞｼｷｶﾞｲｼｬｶﾞｰﾌﾞｽﾀｲﾘﾝｸﾞ</v>
          </cell>
          <cell r="U49" t="str">
            <v>株式会社ガーブスタイリング</v>
          </cell>
          <cell r="V49">
            <v>8150042</v>
          </cell>
          <cell r="W49" t="str">
            <v>福岡県福岡市南区若久５丁目３５番２７号</v>
          </cell>
          <cell r="X49" t="str">
            <v>092-211-5551</v>
          </cell>
          <cell r="Y49">
            <v>4071101382</v>
          </cell>
          <cell r="Z49">
            <v>20031113</v>
          </cell>
          <cell r="AA49">
            <v>20031201</v>
          </cell>
          <cell r="AL49">
            <v>20031113</v>
          </cell>
          <cell r="AM49" t="str">
            <v>092-211-5551</v>
          </cell>
          <cell r="AN49" t="str">
            <v>092-211-5552</v>
          </cell>
          <cell r="AO49">
            <v>20031201</v>
          </cell>
          <cell r="AP49" t="str">
            <v>ﾌｼﾞﾀ ﾔｽﾀｶ</v>
          </cell>
          <cell r="AQ49" t="str">
            <v>藤田　康隆</v>
          </cell>
          <cell r="AR49">
            <v>8100033</v>
          </cell>
          <cell r="AS49" t="str">
            <v>福岡県福岡市中央区小笹３丁目１１番１－３０１号</v>
          </cell>
          <cell r="AU49" t="str">
            <v>株式会社ガーブスタイリング</v>
          </cell>
          <cell r="AV49" t="str">
            <v>代表取締役社長</v>
          </cell>
          <cell r="AW49">
            <v>0</v>
          </cell>
          <cell r="AX49">
            <v>1</v>
          </cell>
          <cell r="AY49">
            <v>1</v>
          </cell>
          <cell r="AZ49">
            <v>1</v>
          </cell>
          <cell r="BA49">
            <v>1</v>
          </cell>
          <cell r="BB49">
            <v>1</v>
          </cell>
          <cell r="BC49">
            <v>1</v>
          </cell>
          <cell r="BD49">
            <v>0</v>
          </cell>
          <cell r="BE49" t="str">
            <v>８月１３日～１６日、１２月２９日～１月３日</v>
          </cell>
          <cell r="BF49">
            <v>0.375</v>
          </cell>
          <cell r="BG49">
            <v>0.75</v>
          </cell>
          <cell r="BH49">
            <v>0.375</v>
          </cell>
          <cell r="BI49">
            <v>0.625</v>
          </cell>
          <cell r="BM49" t="str">
            <v>介護報酬告示上の額</v>
          </cell>
          <cell r="BN49" t="str">
            <v>介護報酬告示上の額</v>
          </cell>
          <cell r="BO49" t="str">
            <v>別添運営規程に定める料金表のとおり</v>
          </cell>
          <cell r="BP49" t="str">
            <v>福岡市</v>
          </cell>
          <cell r="BQ49">
            <v>40130</v>
          </cell>
          <cell r="BR49" t="str">
            <v>前原市</v>
          </cell>
          <cell r="BS49">
            <v>40222</v>
          </cell>
          <cell r="BT49" t="str">
            <v>大野城市</v>
          </cell>
          <cell r="BU49">
            <v>40219</v>
          </cell>
          <cell r="BV49" t="str">
            <v>春日市</v>
          </cell>
          <cell r="BW49">
            <v>40218</v>
          </cell>
          <cell r="BX49" t="str">
            <v>筑紫野市</v>
          </cell>
          <cell r="BY49">
            <v>40217</v>
          </cell>
          <cell r="BZ49" t="str">
            <v>太宰府市、古賀市、須恵町、那珂川町</v>
          </cell>
          <cell r="CB49">
            <v>2</v>
          </cell>
          <cell r="CC49">
            <v>0</v>
          </cell>
          <cell r="CD49">
            <v>0</v>
          </cell>
          <cell r="CE49">
            <v>0</v>
          </cell>
          <cell r="CF49">
            <v>2</v>
          </cell>
          <cell r="CG49">
            <v>1</v>
          </cell>
          <cell r="CH49">
            <v>1</v>
          </cell>
          <cell r="CI49">
            <v>1</v>
          </cell>
          <cell r="CJ49">
            <v>1</v>
          </cell>
          <cell r="CK49">
            <v>1</v>
          </cell>
          <cell r="CL49">
            <v>1</v>
          </cell>
          <cell r="CM49">
            <v>1</v>
          </cell>
          <cell r="CN49">
            <v>1</v>
          </cell>
          <cell r="CO49">
            <v>1</v>
          </cell>
          <cell r="CP49">
            <v>1</v>
          </cell>
          <cell r="CQ49">
            <v>1</v>
          </cell>
          <cell r="CR49">
            <v>1</v>
          </cell>
          <cell r="CT49" t="str">
            <v>営業日：月～土（祝日を除く）　　年間の休日：８月１３日～１６日、１２月２９日～１月３日</v>
          </cell>
          <cell r="CU49" t="str">
            <v>平日：９時～１８時
土曜：９時～１５時</v>
          </cell>
          <cell r="CV49" t="str">
            <v>福岡市  前原市  大野城市  春日市  筑紫野市  太宰府市、古賀市、須恵町、那珂川町</v>
          </cell>
          <cell r="CX49" t="str">
            <v>９時～１８時</v>
          </cell>
          <cell r="CY49" t="str">
            <v>９時～１５時</v>
          </cell>
          <cell r="CZ49">
            <v>0</v>
          </cell>
          <cell r="DA49">
            <v>5</v>
          </cell>
          <cell r="DB49">
            <v>1</v>
          </cell>
          <cell r="DC49">
            <v>0</v>
          </cell>
        </row>
        <row r="50">
          <cell r="A50">
            <v>417</v>
          </cell>
          <cell r="B50">
            <v>4071601746</v>
          </cell>
          <cell r="C50">
            <v>20031120</v>
          </cell>
          <cell r="E50">
            <v>20031125</v>
          </cell>
          <cell r="F50">
            <v>71601746</v>
          </cell>
          <cell r="G50" t="str">
            <v>ﾕｳｹﾞﾝｶﾞｲｼｬｴﾙﾀﾞﾘｰｽﾀｯﾌ</v>
          </cell>
          <cell r="H50" t="str">
            <v>有限会社エルダリースタッフ</v>
          </cell>
          <cell r="I50">
            <v>8300055</v>
          </cell>
          <cell r="J50" t="str">
            <v>福岡県久留米市上津２丁目１０番３－１３号</v>
          </cell>
          <cell r="K50" t="str">
            <v>0942-21-6420</v>
          </cell>
          <cell r="L50" t="str">
            <v>0942-21-6420</v>
          </cell>
          <cell r="M50" t="str">
            <v>営利法人</v>
          </cell>
          <cell r="O50" t="str">
            <v>代表取締役</v>
          </cell>
          <cell r="P50" t="str">
            <v>ﾅｶﾑﾗ ﾀﾂﾛｳ</v>
          </cell>
          <cell r="Q50" t="str">
            <v>中村　達郎</v>
          </cell>
          <cell r="R50">
            <v>8300055</v>
          </cell>
          <cell r="S50" t="str">
            <v>福岡県久留米市上津２丁目８番３８号</v>
          </cell>
          <cell r="T50" t="str">
            <v>ｴﾙﾀﾞﾘｰｶｲｺﾞﾖｳﾋﾝｼﾞｷﾞｮｳﾌﾞ</v>
          </cell>
          <cell r="U50" t="str">
            <v>エルダリー介護用品事業部</v>
          </cell>
          <cell r="V50">
            <v>8300055</v>
          </cell>
          <cell r="W50" t="str">
            <v>福岡県久留米市上津２丁目１０番３－１３号</v>
          </cell>
          <cell r="X50" t="str">
            <v>0942-21-6420</v>
          </cell>
          <cell r="Y50">
            <v>4071601746</v>
          </cell>
          <cell r="Z50">
            <v>20031120</v>
          </cell>
          <cell r="AA50">
            <v>20031201</v>
          </cell>
          <cell r="AL50">
            <v>20031125</v>
          </cell>
          <cell r="AM50" t="str">
            <v>0942-21-6420</v>
          </cell>
          <cell r="AN50" t="str">
            <v>0942-21-6420</v>
          </cell>
          <cell r="AO50">
            <v>20031201</v>
          </cell>
          <cell r="AP50" t="str">
            <v>ﾅｶﾑﾗ ﾀﾂﾛｳ</v>
          </cell>
          <cell r="AQ50" t="str">
            <v>中村　達郎</v>
          </cell>
          <cell r="AR50">
            <v>8300055</v>
          </cell>
          <cell r="AS50" t="str">
            <v>福岡県久留米市上津２丁目８番３８号</v>
          </cell>
          <cell r="AU50" t="str">
            <v>有限会社エルダリースタッフ</v>
          </cell>
          <cell r="AV50" t="str">
            <v>代表取締役</v>
          </cell>
          <cell r="AW50">
            <v>0</v>
          </cell>
          <cell r="AX50">
            <v>1</v>
          </cell>
          <cell r="AY50">
            <v>1</v>
          </cell>
          <cell r="AZ50">
            <v>1</v>
          </cell>
          <cell r="BA50">
            <v>1</v>
          </cell>
          <cell r="BB50">
            <v>1</v>
          </cell>
          <cell r="BC50">
            <v>0</v>
          </cell>
          <cell r="BD50">
            <v>0</v>
          </cell>
          <cell r="BE50" t="str">
            <v>正月、お盆休み</v>
          </cell>
          <cell r="BF50">
            <v>0.375</v>
          </cell>
          <cell r="BG50">
            <v>0.7083333333333334</v>
          </cell>
          <cell r="BM50" t="str">
            <v>別添運営規程に定める料金表のとおり</v>
          </cell>
          <cell r="BN50" t="str">
            <v>別添運営規程に定める料金表のとおり</v>
          </cell>
          <cell r="BO50" t="str">
            <v>別添運営規程に定める料金表のとおり</v>
          </cell>
          <cell r="BP50" t="str">
            <v>久留米市</v>
          </cell>
          <cell r="BQ50">
            <v>40203</v>
          </cell>
          <cell r="BR50" t="str">
            <v>筑後市</v>
          </cell>
          <cell r="BS50">
            <v>40211</v>
          </cell>
          <cell r="BT50" t="str">
            <v>八女市</v>
          </cell>
          <cell r="BU50">
            <v>40210</v>
          </cell>
          <cell r="BV50" t="str">
            <v>八女郡</v>
          </cell>
          <cell r="BX50" t="str">
            <v>三井郡</v>
          </cell>
          <cell r="CB50">
            <v>2</v>
          </cell>
          <cell r="CC50">
            <v>0</v>
          </cell>
          <cell r="CD50">
            <v>0</v>
          </cell>
          <cell r="CE50">
            <v>0</v>
          </cell>
          <cell r="CF50">
            <v>2</v>
          </cell>
          <cell r="CG50">
            <v>1</v>
          </cell>
          <cell r="CH50">
            <v>1</v>
          </cell>
          <cell r="CI50">
            <v>1</v>
          </cell>
          <cell r="CJ50">
            <v>1</v>
          </cell>
          <cell r="CK50">
            <v>1</v>
          </cell>
          <cell r="CL50">
            <v>1</v>
          </cell>
          <cell r="CM50">
            <v>1</v>
          </cell>
          <cell r="CN50">
            <v>1</v>
          </cell>
          <cell r="CO50">
            <v>1</v>
          </cell>
          <cell r="CP50">
            <v>1</v>
          </cell>
          <cell r="CQ50">
            <v>1</v>
          </cell>
          <cell r="CR50">
            <v>1</v>
          </cell>
        </row>
        <row r="51">
          <cell r="A51">
            <v>418</v>
          </cell>
          <cell r="B51">
            <v>4071700621</v>
          </cell>
          <cell r="C51">
            <v>20031120</v>
          </cell>
          <cell r="E51">
            <v>20031120</v>
          </cell>
          <cell r="F51">
            <v>71700621</v>
          </cell>
          <cell r="G51" t="str">
            <v>ｶﾌﾞｼｷｶﾞｲｼｬｺﾑｽﾝ</v>
          </cell>
          <cell r="H51" t="str">
            <v>株式会社コムスン</v>
          </cell>
          <cell r="I51">
            <v>1060032</v>
          </cell>
          <cell r="J51" t="str">
            <v>東京都港区六本木６丁目１０番１号</v>
          </cell>
          <cell r="K51" t="str">
            <v>03-5772-7100</v>
          </cell>
          <cell r="L51" t="str">
            <v>03-5772-7111</v>
          </cell>
          <cell r="M51" t="str">
            <v>営利法人</v>
          </cell>
          <cell r="O51" t="str">
            <v>代表取締役</v>
          </cell>
          <cell r="P51" t="str">
            <v>ｵﾘｸﾞﾁ ﾏｻﾋﾛ</v>
          </cell>
          <cell r="Q51" t="str">
            <v>折口　雅博</v>
          </cell>
          <cell r="R51">
            <v>1450071</v>
          </cell>
          <cell r="S51" t="str">
            <v>東京都大田区田園調布３丁目２９番８号</v>
          </cell>
          <cell r="T51" t="str">
            <v>ｶﾌﾞｼｷｶﾞｲｼｬｺﾑｽﾝ ﾁｸﾎｳﾌｸｼﾖｳｸﾞｾﾝﾀｰ</v>
          </cell>
          <cell r="U51" t="str">
            <v>株式会社コムスン　筑豊福祉用具センター</v>
          </cell>
          <cell r="V51">
            <v>8220002</v>
          </cell>
          <cell r="W51" t="str">
            <v>福岡県直方市頓野１３３８－９</v>
          </cell>
          <cell r="X51" t="str">
            <v>0949-26-4280</v>
          </cell>
          <cell r="Y51">
            <v>4071700621</v>
          </cell>
          <cell r="Z51">
            <v>20031120</v>
          </cell>
          <cell r="AA51">
            <v>20031201</v>
          </cell>
          <cell r="AL51">
            <v>20031120</v>
          </cell>
          <cell r="AM51" t="str">
            <v>0949-26-4280</v>
          </cell>
          <cell r="AN51" t="str">
            <v>0949-26-4281</v>
          </cell>
          <cell r="AO51">
            <v>20031201</v>
          </cell>
          <cell r="AP51" t="str">
            <v>ﾔｽﾀﾞ ﾅｵｽﾞﾐ</v>
          </cell>
          <cell r="AQ51" t="str">
            <v>安田　直純</v>
          </cell>
          <cell r="AR51">
            <v>8220003</v>
          </cell>
          <cell r="AS51" t="str">
            <v>福岡県直方市上頓野２０４０－２</v>
          </cell>
          <cell r="AT51" t="str">
            <v>専門相談員</v>
          </cell>
          <cell r="AW51">
            <v>0</v>
          </cell>
          <cell r="AX51">
            <v>1</v>
          </cell>
          <cell r="AY51">
            <v>1</v>
          </cell>
          <cell r="AZ51">
            <v>1</v>
          </cell>
          <cell r="BA51">
            <v>1</v>
          </cell>
          <cell r="BB51">
            <v>1</v>
          </cell>
          <cell r="BC51">
            <v>0</v>
          </cell>
          <cell r="BD51">
            <v>0</v>
          </cell>
          <cell r="BE51" t="str">
            <v>１２月２９日～１月３日</v>
          </cell>
          <cell r="BF51">
            <v>0.375</v>
          </cell>
          <cell r="BG51">
            <v>0.75</v>
          </cell>
          <cell r="BM51" t="str">
            <v>介護報酬告示上の額</v>
          </cell>
          <cell r="BN51" t="str">
            <v>介護報酬告示上の額</v>
          </cell>
          <cell r="BO51" t="str">
            <v>別添運営規程に定める料金表のとおり</v>
          </cell>
          <cell r="BP51" t="str">
            <v>直方市</v>
          </cell>
          <cell r="BQ51">
            <v>40204</v>
          </cell>
          <cell r="BR51" t="str">
            <v>飯塚市</v>
          </cell>
          <cell r="BS51">
            <v>40205</v>
          </cell>
          <cell r="BT51" t="str">
            <v>田川市</v>
          </cell>
          <cell r="BU51">
            <v>40206</v>
          </cell>
          <cell r="BV51" t="str">
            <v>鞍手郡</v>
          </cell>
          <cell r="BX51" t="str">
            <v>嘉穂郡</v>
          </cell>
          <cell r="CB51">
            <v>1</v>
          </cell>
          <cell r="CC51">
            <v>2</v>
          </cell>
          <cell r="CD51">
            <v>0</v>
          </cell>
          <cell r="CE51">
            <v>0</v>
          </cell>
          <cell r="CF51">
            <v>2</v>
          </cell>
          <cell r="CG51">
            <v>1</v>
          </cell>
          <cell r="CH51">
            <v>1</v>
          </cell>
          <cell r="CI51">
            <v>1</v>
          </cell>
          <cell r="CJ51">
            <v>1</v>
          </cell>
          <cell r="CK51">
            <v>1</v>
          </cell>
          <cell r="CL51">
            <v>1</v>
          </cell>
          <cell r="CM51">
            <v>1</v>
          </cell>
          <cell r="CN51">
            <v>1</v>
          </cell>
          <cell r="CO51">
            <v>1</v>
          </cell>
          <cell r="CP51">
            <v>1</v>
          </cell>
          <cell r="CQ51">
            <v>1</v>
          </cell>
          <cell r="CR51">
            <v>1</v>
          </cell>
        </row>
        <row r="52">
          <cell r="A52">
            <v>419</v>
          </cell>
          <cell r="B52">
            <v>4072400338</v>
          </cell>
          <cell r="C52">
            <v>20031120</v>
          </cell>
          <cell r="E52">
            <v>20031127</v>
          </cell>
          <cell r="F52">
            <v>72400338</v>
          </cell>
          <cell r="G52" t="str">
            <v>ｾﾋﾟｱｼｮｳｼﾞｶﾌﾞｼｷｶﾞｲｼｬ</v>
          </cell>
          <cell r="H52" t="str">
            <v>セピア商事株式会社</v>
          </cell>
          <cell r="I52">
            <v>8160063</v>
          </cell>
          <cell r="J52" t="str">
            <v>福岡県福岡市博多区金隈１丁目５番１３号</v>
          </cell>
          <cell r="K52" t="str">
            <v>092-482-3030</v>
          </cell>
          <cell r="L52" t="str">
            <v>092-482-3033</v>
          </cell>
          <cell r="M52" t="str">
            <v>営利法人</v>
          </cell>
          <cell r="O52" t="str">
            <v>代表取締役</v>
          </cell>
          <cell r="P52" t="str">
            <v>ｻｲﾄｳ ﾄﾓﾔ</v>
          </cell>
          <cell r="Q52" t="str">
            <v>齋藤　智也</v>
          </cell>
          <cell r="R52">
            <v>8160063</v>
          </cell>
          <cell r="S52" t="str">
            <v>福岡県福岡市博多区金隈１丁目５番１２号</v>
          </cell>
          <cell r="T52" t="str">
            <v>ｾﾋﾟｱｼｮｳｼﾞｶﾌﾞｼｷｶﾞｲｼｬﾌｸｼｷｷｼﾞｷﾞｮｳﾌﾞ  ﾁｸｺﾞｴｲｷﾞｮｳｼｮ</v>
          </cell>
          <cell r="U52" t="str">
            <v>セピア商事株式会社福祉機器事業部　筑後営業所</v>
          </cell>
          <cell r="V52">
            <v>8330055</v>
          </cell>
          <cell r="W52" t="str">
            <v>福岡県筑後市熊野北裏山１３８３－３７</v>
          </cell>
          <cell r="X52" t="str">
            <v>0942-42-1117</v>
          </cell>
          <cell r="Y52">
            <v>4072400338</v>
          </cell>
          <cell r="Z52">
            <v>20031120</v>
          </cell>
          <cell r="AA52">
            <v>20031201</v>
          </cell>
          <cell r="AL52">
            <v>20031127</v>
          </cell>
          <cell r="AM52" t="str">
            <v>0942-42-1117</v>
          </cell>
          <cell r="AN52" t="str">
            <v>0942-42-1139</v>
          </cell>
          <cell r="AO52">
            <v>20031201</v>
          </cell>
          <cell r="AP52" t="str">
            <v>ｻｲﾄｳ ﾄﾓﾔ</v>
          </cell>
          <cell r="AQ52" t="str">
            <v>齋藤　智也</v>
          </cell>
          <cell r="AR52">
            <v>8160063</v>
          </cell>
          <cell r="AS52" t="str">
            <v>福岡県福岡市博多区金隈１丁目５番１２号</v>
          </cell>
          <cell r="AT52" t="str">
            <v>専門相談員</v>
          </cell>
          <cell r="AW52">
            <v>0</v>
          </cell>
          <cell r="AX52">
            <v>1</v>
          </cell>
          <cell r="AY52">
            <v>1</v>
          </cell>
          <cell r="AZ52">
            <v>1</v>
          </cell>
          <cell r="BA52">
            <v>1</v>
          </cell>
          <cell r="BB52">
            <v>1</v>
          </cell>
          <cell r="BC52">
            <v>1</v>
          </cell>
          <cell r="BD52">
            <v>0</v>
          </cell>
          <cell r="BE52" t="str">
            <v>８月１３日～１５日、１２月３０日～１月４日</v>
          </cell>
          <cell r="BF52">
            <v>0.375</v>
          </cell>
          <cell r="BG52">
            <v>0.7916666666666666</v>
          </cell>
          <cell r="BH52">
            <v>0.375</v>
          </cell>
          <cell r="BI52">
            <v>0.7083333333333334</v>
          </cell>
          <cell r="BM52" t="str">
            <v>介護報酬告示上の額</v>
          </cell>
          <cell r="BN52" t="str">
            <v>介護報酬告示上の額</v>
          </cell>
          <cell r="BO52" t="str">
            <v>別添運営規程に定める料金表のとおり</v>
          </cell>
          <cell r="BP52" t="str">
            <v>北九州市</v>
          </cell>
          <cell r="BQ52">
            <v>40100</v>
          </cell>
          <cell r="BR52" t="str">
            <v>福岡市</v>
          </cell>
          <cell r="BS52">
            <v>40130</v>
          </cell>
          <cell r="BT52" t="str">
            <v>大牟田市</v>
          </cell>
          <cell r="BU52">
            <v>40202</v>
          </cell>
          <cell r="BV52" t="str">
            <v>久留米市</v>
          </cell>
          <cell r="BW52">
            <v>40203</v>
          </cell>
          <cell r="BX52" t="str">
            <v>直方市</v>
          </cell>
          <cell r="BY52">
            <v>40204</v>
          </cell>
          <cell r="BZ52" t="str">
            <v>福岡県、山口県、大分県、佐賀県、長崎県、熊本県</v>
          </cell>
          <cell r="CB52">
            <v>2</v>
          </cell>
          <cell r="CC52">
            <v>1</v>
          </cell>
          <cell r="CD52">
            <v>0</v>
          </cell>
          <cell r="CE52">
            <v>0</v>
          </cell>
          <cell r="CF52">
            <v>2.4</v>
          </cell>
          <cell r="CG52">
            <v>1</v>
          </cell>
          <cell r="CH52">
            <v>1</v>
          </cell>
          <cell r="CI52">
            <v>1</v>
          </cell>
          <cell r="CJ52">
            <v>1</v>
          </cell>
          <cell r="CK52">
            <v>1</v>
          </cell>
          <cell r="CL52">
            <v>1</v>
          </cell>
          <cell r="CM52">
            <v>1</v>
          </cell>
          <cell r="CN52">
            <v>1</v>
          </cell>
          <cell r="CO52">
            <v>1</v>
          </cell>
          <cell r="CP52">
            <v>1</v>
          </cell>
          <cell r="CQ52">
            <v>1</v>
          </cell>
          <cell r="CR52">
            <v>1</v>
          </cell>
        </row>
        <row r="53">
          <cell r="A53">
            <v>420</v>
          </cell>
          <cell r="B53">
            <v>4070501848</v>
          </cell>
          <cell r="C53">
            <v>20031224</v>
          </cell>
          <cell r="E53">
            <v>20031225</v>
          </cell>
          <cell r="F53">
            <v>70501848</v>
          </cell>
          <cell r="G53" t="str">
            <v>ｲﾘｮｳﾎｳｼﾞﾝｼｬﾀﾞﾝﾃﾝｽｲｶｲ</v>
          </cell>
          <cell r="H53" t="str">
            <v>医療法人社団天翠会</v>
          </cell>
          <cell r="I53">
            <v>8020071</v>
          </cell>
          <cell r="J53" t="str">
            <v>福岡県北九州市小倉北区黄金２丁目９番１４号</v>
          </cell>
          <cell r="K53" t="str">
            <v>093-471-3550</v>
          </cell>
          <cell r="L53" t="str">
            <v>093-471-1661</v>
          </cell>
          <cell r="M53" t="str">
            <v>医療法人</v>
          </cell>
          <cell r="O53" t="str">
            <v>理事長</v>
          </cell>
          <cell r="P53" t="str">
            <v>ﾏﾂｲ ﾋﾛｼ</v>
          </cell>
          <cell r="Q53" t="str">
            <v>松井　弘</v>
          </cell>
          <cell r="R53">
            <v>8020071</v>
          </cell>
          <cell r="S53" t="str">
            <v>福岡県北九州市小倉北区黄金１丁目２番３９号</v>
          </cell>
          <cell r="T53" t="str">
            <v>ｶｲｺﾞﾖｳﾋﾝﾐﾄﾞﾘ</v>
          </cell>
          <cell r="U53" t="str">
            <v>介護用品みどり</v>
          </cell>
          <cell r="V53">
            <v>8000202</v>
          </cell>
          <cell r="W53" t="str">
            <v>福岡県北九州市小倉南区吉田３丁目１６番１号</v>
          </cell>
          <cell r="X53" t="str">
            <v>093-471-3550</v>
          </cell>
          <cell r="Y53">
            <v>4070501848</v>
          </cell>
          <cell r="Z53">
            <v>20031224</v>
          </cell>
          <cell r="AA53">
            <v>20040101</v>
          </cell>
          <cell r="AL53">
            <v>20031225</v>
          </cell>
          <cell r="AM53" t="str">
            <v>093-471-3550</v>
          </cell>
          <cell r="AN53" t="str">
            <v>093-471-1661</v>
          </cell>
          <cell r="AO53">
            <v>20040101</v>
          </cell>
          <cell r="AP53" t="str">
            <v>ﾌｼﾞﾀ ﾅｵﾐ</v>
          </cell>
          <cell r="AQ53" t="str">
            <v>藤田　直美</v>
          </cell>
          <cell r="AR53">
            <v>8000011</v>
          </cell>
          <cell r="AS53" t="str">
            <v>福岡県北九州市門司区奥田５－３－１－８</v>
          </cell>
          <cell r="AU53" t="str">
            <v>吉田みどりケアプランセンター</v>
          </cell>
          <cell r="AV53" t="str">
            <v>ケアマネージャー</v>
          </cell>
          <cell r="AW53">
            <v>0</v>
          </cell>
          <cell r="AX53">
            <v>1</v>
          </cell>
          <cell r="AY53">
            <v>1</v>
          </cell>
          <cell r="AZ53">
            <v>1</v>
          </cell>
          <cell r="BA53">
            <v>1</v>
          </cell>
          <cell r="BB53">
            <v>1</v>
          </cell>
          <cell r="BC53">
            <v>1</v>
          </cell>
          <cell r="BD53">
            <v>0</v>
          </cell>
          <cell r="BE53" t="str">
            <v>８月１４・１５日、１２月３０日～１月３日</v>
          </cell>
          <cell r="BF53">
            <v>0.375</v>
          </cell>
          <cell r="BG53">
            <v>0.7083333333333334</v>
          </cell>
          <cell r="BH53">
            <v>0.375</v>
          </cell>
          <cell r="BI53">
            <v>0.5</v>
          </cell>
          <cell r="BM53" t="str">
            <v>別添運営規程に定める料金表のとおり</v>
          </cell>
          <cell r="BN53" t="str">
            <v>別添運営規程に定める料金表のとおり</v>
          </cell>
          <cell r="BO53" t="str">
            <v>別添運営規程に定める料金表のとおり</v>
          </cell>
          <cell r="BZ53" t="str">
            <v>福岡県、下関市　ただし離島を除く</v>
          </cell>
          <cell r="CB53">
            <v>2</v>
          </cell>
          <cell r="CC53">
            <v>0</v>
          </cell>
          <cell r="CD53">
            <v>0</v>
          </cell>
          <cell r="CE53">
            <v>0</v>
          </cell>
          <cell r="CF53">
            <v>2</v>
          </cell>
          <cell r="CG53">
            <v>1</v>
          </cell>
          <cell r="CH53">
            <v>1</v>
          </cell>
          <cell r="CI53">
            <v>1</v>
          </cell>
          <cell r="CJ53">
            <v>1</v>
          </cell>
          <cell r="CK53">
            <v>1</v>
          </cell>
          <cell r="CL53">
            <v>1</v>
          </cell>
          <cell r="CM53">
            <v>1</v>
          </cell>
          <cell r="CN53">
            <v>1</v>
          </cell>
          <cell r="CO53">
            <v>1</v>
          </cell>
          <cell r="CP53">
            <v>1</v>
          </cell>
          <cell r="CQ53">
            <v>1</v>
          </cell>
          <cell r="CR53">
            <v>1</v>
          </cell>
          <cell r="CT53" t="str">
            <v>営業日：月～土（祝日を除く）　　年間の休日：８月１４・１５日、１２月３０日～１月３日</v>
          </cell>
          <cell r="CU53" t="str">
            <v>平日：９時～１７時
土曜：９時～１２時</v>
          </cell>
          <cell r="CV53" t="str">
            <v>福岡県、下関市　ただし離島を除く</v>
          </cell>
          <cell r="CX53" t="str">
            <v>９時～１７時</v>
          </cell>
          <cell r="CY53" t="str">
            <v>９時～１２時</v>
          </cell>
          <cell r="CZ53">
            <v>0</v>
          </cell>
          <cell r="DA53">
            <v>5</v>
          </cell>
          <cell r="DB53">
            <v>1</v>
          </cell>
          <cell r="DC53">
            <v>0</v>
          </cell>
        </row>
        <row r="54">
          <cell r="A54">
            <v>421</v>
          </cell>
          <cell r="B54">
            <v>4070901386</v>
          </cell>
          <cell r="C54">
            <v>20031224</v>
          </cell>
          <cell r="E54">
            <v>20031225</v>
          </cell>
          <cell r="F54">
            <v>70901386</v>
          </cell>
          <cell r="G54" t="str">
            <v>ﾕｳｹﾞﾝｶﾞｲｼｬｺﾓﾄﾞ</v>
          </cell>
          <cell r="H54" t="str">
            <v>有限会社コモド</v>
          </cell>
          <cell r="I54">
            <v>8120029</v>
          </cell>
          <cell r="J54" t="str">
            <v>福岡県福岡市博多区古門戸町１０番５－６０３号　コスモ博多古門戸</v>
          </cell>
          <cell r="K54" t="str">
            <v>092-271-9807</v>
          </cell>
          <cell r="L54" t="str">
            <v>092-271-9807</v>
          </cell>
          <cell r="M54" t="str">
            <v>営利法人</v>
          </cell>
          <cell r="O54" t="str">
            <v>代表取締役</v>
          </cell>
          <cell r="P54" t="str">
            <v>ｲﾏｲｽﾞﾐ ﾏｻﾕｷ</v>
          </cell>
          <cell r="Q54" t="str">
            <v>今泉　昌之</v>
          </cell>
          <cell r="R54">
            <v>8120029</v>
          </cell>
          <cell r="S54" t="str">
            <v>福岡県福岡市博多区古門戸町１０番５－６０３号　コスモ博多古門戸</v>
          </cell>
          <cell r="T54" t="str">
            <v>ﾕｳｹﾞﾝｶﾞｲｼｬｺﾓﾄﾞ</v>
          </cell>
          <cell r="U54" t="str">
            <v>有限会社コモド</v>
          </cell>
          <cell r="V54">
            <v>8120028</v>
          </cell>
          <cell r="W54" t="str">
            <v>福岡県福岡市博多区須崎町５番１０号　アーサー小林ビル２０２号室</v>
          </cell>
          <cell r="X54" t="str">
            <v>092-273-1588</v>
          </cell>
          <cell r="Y54">
            <v>4070901386</v>
          </cell>
          <cell r="Z54">
            <v>20031224</v>
          </cell>
          <cell r="AA54">
            <v>20040101</v>
          </cell>
          <cell r="AL54">
            <v>20031225</v>
          </cell>
          <cell r="AM54" t="str">
            <v>092-273-1588</v>
          </cell>
          <cell r="AN54" t="str">
            <v>092-273-1587</v>
          </cell>
          <cell r="AO54">
            <v>20040101</v>
          </cell>
          <cell r="AP54" t="str">
            <v>ｲﾏｲｽﾞﾐ ﾏｻﾕｷ</v>
          </cell>
          <cell r="AQ54" t="str">
            <v>今泉　昌之</v>
          </cell>
          <cell r="AR54">
            <v>8120029</v>
          </cell>
          <cell r="AS54" t="str">
            <v>福岡県福岡市博多区古門戸町１０番５－６０３号</v>
          </cell>
          <cell r="AT54" t="str">
            <v>専門相談員</v>
          </cell>
          <cell r="AW54">
            <v>0</v>
          </cell>
          <cell r="AX54">
            <v>1</v>
          </cell>
          <cell r="AY54">
            <v>1</v>
          </cell>
          <cell r="AZ54">
            <v>1</v>
          </cell>
          <cell r="BA54">
            <v>1</v>
          </cell>
          <cell r="BB54">
            <v>1</v>
          </cell>
          <cell r="BC54">
            <v>1</v>
          </cell>
          <cell r="BD54">
            <v>0</v>
          </cell>
          <cell r="BE54" t="str">
            <v>８月１３日～１５日、１２月２９日～１月５日</v>
          </cell>
          <cell r="BF54">
            <v>0.375</v>
          </cell>
          <cell r="BG54">
            <v>0.75</v>
          </cell>
          <cell r="BH54">
            <v>0.375</v>
          </cell>
          <cell r="BI54">
            <v>0.625</v>
          </cell>
          <cell r="BM54" t="str">
            <v>別添運営規程に定める料金表のとおり</v>
          </cell>
          <cell r="BN54" t="str">
            <v>別添運営規程に定める料金表のとおり</v>
          </cell>
          <cell r="BO54" t="str">
            <v>別添運営規程に定める料金表のとおり</v>
          </cell>
          <cell r="BZ54" t="str">
            <v>福岡市（離島を除く）</v>
          </cell>
          <cell r="CB54">
            <v>1</v>
          </cell>
          <cell r="CC54">
            <v>2</v>
          </cell>
          <cell r="CD54">
            <v>0</v>
          </cell>
          <cell r="CE54">
            <v>0</v>
          </cell>
          <cell r="CF54">
            <v>2</v>
          </cell>
          <cell r="CG54">
            <v>0</v>
          </cell>
          <cell r="CH54">
            <v>0</v>
          </cell>
          <cell r="CI54">
            <v>0</v>
          </cell>
          <cell r="CJ54">
            <v>0</v>
          </cell>
          <cell r="CK54">
            <v>1</v>
          </cell>
          <cell r="CL54">
            <v>0</v>
          </cell>
          <cell r="CM54">
            <v>0</v>
          </cell>
          <cell r="CN54">
            <v>0</v>
          </cell>
          <cell r="CO54">
            <v>0</v>
          </cell>
          <cell r="CP54">
            <v>0</v>
          </cell>
          <cell r="CQ54">
            <v>0</v>
          </cell>
          <cell r="CR54">
            <v>0</v>
          </cell>
          <cell r="CT54" t="str">
            <v>営業日：月～土（祝日を除く）　　年間の休日：８月１３日～１５日、１２月２９日～１月５日</v>
          </cell>
          <cell r="CU54" t="str">
            <v>平日：９時～１８時
土曜：９時～１５時</v>
          </cell>
          <cell r="CV54" t="str">
            <v>福岡市（離島を除く）</v>
          </cell>
          <cell r="CX54" t="str">
            <v>９時～１８時</v>
          </cell>
          <cell r="CY54" t="str">
            <v>９時～１５時</v>
          </cell>
          <cell r="CZ54">
            <v>0</v>
          </cell>
          <cell r="DA54">
            <v>5</v>
          </cell>
          <cell r="DB54">
            <v>1</v>
          </cell>
          <cell r="DC54">
            <v>0</v>
          </cell>
        </row>
        <row r="55">
          <cell r="A55">
            <v>422</v>
          </cell>
          <cell r="B55">
            <v>4071001111</v>
          </cell>
          <cell r="C55">
            <v>20031224</v>
          </cell>
          <cell r="E55">
            <v>20031225</v>
          </cell>
          <cell r="F55">
            <v>71001111</v>
          </cell>
          <cell r="G55" t="str">
            <v>ｷｭｳｼｭｳﾐﾂﾋﾞｼｼﾞﾄﾞｳｼｬﾊﾝﾊﾞｲｶﾌﾞｼｷｶﾞｲｼｬ</v>
          </cell>
          <cell r="H55" t="str">
            <v>九州三菱自動車販売株式会社</v>
          </cell>
          <cell r="I55">
            <v>8108636</v>
          </cell>
          <cell r="J55" t="str">
            <v>福岡県福岡市中央区薬院３丁目２番２３号</v>
          </cell>
          <cell r="K55" t="str">
            <v>092-521-1411</v>
          </cell>
          <cell r="L55" t="str">
            <v>092-521-1123</v>
          </cell>
          <cell r="M55" t="str">
            <v>営利法人</v>
          </cell>
          <cell r="O55" t="str">
            <v>代表取締役</v>
          </cell>
          <cell r="P55" t="str">
            <v>ﾆｼﾑﾗ ﾏｻｱｷ</v>
          </cell>
          <cell r="Q55" t="str">
            <v>西村　政昭</v>
          </cell>
          <cell r="R55">
            <v>8140032</v>
          </cell>
          <cell r="S55" t="str">
            <v>福岡県福岡市早良区小田部７丁目２１－３２－１０５</v>
          </cell>
          <cell r="T55" t="str">
            <v>ｲｷｲｷﾗｲﾌﾌﾟﾗｻﾞﾌｸｵｶ</v>
          </cell>
          <cell r="U55" t="str">
            <v>いきいきライフプラザ福岡</v>
          </cell>
          <cell r="V55">
            <v>8100022</v>
          </cell>
          <cell r="W55" t="str">
            <v>福岡県福岡市中央区薬院３丁目２番２３号</v>
          </cell>
          <cell r="X55" t="str">
            <v>092-521-1411</v>
          </cell>
          <cell r="Y55">
            <v>4071001111</v>
          </cell>
          <cell r="Z55">
            <v>20031224</v>
          </cell>
          <cell r="AA55">
            <v>20040101</v>
          </cell>
          <cell r="AL55">
            <v>20031225</v>
          </cell>
          <cell r="AM55" t="str">
            <v>092-521-1111</v>
          </cell>
          <cell r="AN55" t="str">
            <v>092-521-1386</v>
          </cell>
          <cell r="AO55">
            <v>20040101</v>
          </cell>
          <cell r="AP55" t="str">
            <v>ﾀｼﾛ ﾕﾀｶ</v>
          </cell>
          <cell r="AQ55" t="str">
            <v>田代　裕</v>
          </cell>
          <cell r="AR55">
            <v>8160872</v>
          </cell>
          <cell r="AS55" t="str">
            <v>福岡県春日市桜ケ丘１丁目６８</v>
          </cell>
          <cell r="AU55" t="str">
            <v>九州三菱自動車販売株式会社</v>
          </cell>
          <cell r="AV55" t="str">
            <v>企画管理室副室長</v>
          </cell>
          <cell r="AW55">
            <v>0</v>
          </cell>
          <cell r="AX55">
            <v>1</v>
          </cell>
          <cell r="AY55">
            <v>1</v>
          </cell>
          <cell r="AZ55">
            <v>1</v>
          </cell>
          <cell r="BA55">
            <v>1</v>
          </cell>
          <cell r="BB55">
            <v>1</v>
          </cell>
          <cell r="BC55">
            <v>1</v>
          </cell>
          <cell r="BD55">
            <v>0</v>
          </cell>
          <cell r="BE55" t="str">
            <v>毎月第２、第３月曜日、８月１１日～１６日、１２月２９日～１月４日</v>
          </cell>
          <cell r="BF55">
            <v>0.375</v>
          </cell>
          <cell r="BG55">
            <v>0.75</v>
          </cell>
          <cell r="BH55">
            <v>0.375</v>
          </cell>
          <cell r="BI55">
            <v>0.75</v>
          </cell>
          <cell r="BM55" t="str">
            <v>別添運営規程に定める料金表のとおり</v>
          </cell>
          <cell r="BN55" t="str">
            <v>別添運営規程に定める料金表のとおり</v>
          </cell>
          <cell r="BO55" t="str">
            <v>別添運営規程に定める料金表のとおり</v>
          </cell>
          <cell r="BZ55" t="str">
            <v>福岡県全域</v>
          </cell>
          <cell r="CB55">
            <v>3</v>
          </cell>
          <cell r="CC55">
            <v>3</v>
          </cell>
          <cell r="CD55">
            <v>0</v>
          </cell>
          <cell r="CE55">
            <v>0</v>
          </cell>
          <cell r="CF55">
            <v>3.6</v>
          </cell>
          <cell r="CG55">
            <v>1</v>
          </cell>
          <cell r="CH55">
            <v>1</v>
          </cell>
          <cell r="CI55">
            <v>1</v>
          </cell>
          <cell r="CJ55">
            <v>1</v>
          </cell>
          <cell r="CK55">
            <v>1</v>
          </cell>
          <cell r="CL55">
            <v>1</v>
          </cell>
          <cell r="CM55">
            <v>1</v>
          </cell>
          <cell r="CN55">
            <v>1</v>
          </cell>
          <cell r="CO55">
            <v>1</v>
          </cell>
          <cell r="CP55">
            <v>1</v>
          </cell>
          <cell r="CQ55">
            <v>1</v>
          </cell>
          <cell r="CR55">
            <v>1</v>
          </cell>
          <cell r="CT55" t="str">
            <v>営業日：月～土（祝日を除く）　　年間の休日：毎月第２、第３月曜日、８月１１日～１６日、１２月２９日～１月４日</v>
          </cell>
          <cell r="CU55" t="str">
            <v>９時～１８時</v>
          </cell>
          <cell r="CV55" t="str">
            <v>福岡県全域</v>
          </cell>
          <cell r="CX55" t="str">
            <v>９時～１８時</v>
          </cell>
          <cell r="CY55" t="str">
            <v>９時～１８時</v>
          </cell>
          <cell r="CZ55">
            <v>0</v>
          </cell>
          <cell r="DA55">
            <v>5</v>
          </cell>
          <cell r="DB55">
            <v>1</v>
          </cell>
          <cell r="DC55">
            <v>0</v>
          </cell>
        </row>
        <row r="56">
          <cell r="A56">
            <v>423</v>
          </cell>
          <cell r="B56">
            <v>4071001129</v>
          </cell>
          <cell r="C56">
            <v>20031225</v>
          </cell>
          <cell r="E56">
            <v>20031225</v>
          </cell>
          <cell r="F56">
            <v>71001129</v>
          </cell>
          <cell r="G56" t="str">
            <v>ｶﾌﾞｼｷｶﾞｲｼｬﾍﾞｽﾄｸﾚｼﾞｯﾄｻｰﾋﾞｽ</v>
          </cell>
          <cell r="H56" t="str">
            <v>株式会社ベストクレジットサービス</v>
          </cell>
          <cell r="I56">
            <v>8100071</v>
          </cell>
          <cell r="J56" t="str">
            <v>福岡県福岡市中央区那の津２丁目１番１２号</v>
          </cell>
          <cell r="K56" t="str">
            <v>092-711-9010</v>
          </cell>
          <cell r="L56" t="str">
            <v>092-741-2162</v>
          </cell>
          <cell r="M56" t="str">
            <v>営利法人</v>
          </cell>
          <cell r="O56" t="str">
            <v>代表取締役</v>
          </cell>
          <cell r="P56" t="str">
            <v>ﾀｶｸﾗ ｱｷﾗ</v>
          </cell>
          <cell r="Q56" t="str">
            <v>高倉　章</v>
          </cell>
          <cell r="R56">
            <v>8111202</v>
          </cell>
          <cell r="S56" t="str">
            <v>福岡県筑紫郡那珂川町片縄西４丁目７番１３号</v>
          </cell>
          <cell r="T56" t="str">
            <v>ﾍﾞｽﾄﾚﾝﾀﾙﾌｸｵｶ</v>
          </cell>
          <cell r="U56" t="str">
            <v>ベストレンタル福岡</v>
          </cell>
          <cell r="V56">
            <v>8100001</v>
          </cell>
          <cell r="W56" t="str">
            <v>福岡県福岡市中央区天神１丁目９番１号　ベスト電器福岡本店地下１階</v>
          </cell>
          <cell r="X56" t="str">
            <v>092-713-8950</v>
          </cell>
          <cell r="Y56">
            <v>4071001129</v>
          </cell>
          <cell r="Z56">
            <v>20031225</v>
          </cell>
          <cell r="AA56">
            <v>20040101</v>
          </cell>
          <cell r="AL56">
            <v>20031225</v>
          </cell>
          <cell r="AM56" t="str">
            <v>092-713-8950</v>
          </cell>
          <cell r="AN56" t="str">
            <v>092-713-0573</v>
          </cell>
          <cell r="AO56">
            <v>20040101</v>
          </cell>
          <cell r="AP56" t="str">
            <v>ｳｴﾉ ﾋﾛｼ</v>
          </cell>
          <cell r="AQ56" t="str">
            <v>上野　裕士</v>
          </cell>
          <cell r="AR56">
            <v>8140012</v>
          </cell>
          <cell r="AS56" t="str">
            <v>福岡県福岡市早良区昭代２丁目９番１３－１０２号</v>
          </cell>
          <cell r="AU56" t="str">
            <v>ベストクレジットサービス福岡</v>
          </cell>
          <cell r="AV56" t="str">
            <v>機材レンタル、家電品販売</v>
          </cell>
          <cell r="AW56">
            <v>1</v>
          </cell>
          <cell r="AX56">
            <v>1</v>
          </cell>
          <cell r="AY56">
            <v>1</v>
          </cell>
          <cell r="AZ56">
            <v>1</v>
          </cell>
          <cell r="BA56">
            <v>1</v>
          </cell>
          <cell r="BB56">
            <v>1</v>
          </cell>
          <cell r="BC56">
            <v>1</v>
          </cell>
          <cell r="BD56">
            <v>1</v>
          </cell>
          <cell r="BE56" t="str">
            <v>毎月第２火曜日（１月と８月を除く）、１月１日、８月１５日</v>
          </cell>
          <cell r="BF56">
            <v>0.4166666666666667</v>
          </cell>
          <cell r="BG56">
            <v>0.875</v>
          </cell>
          <cell r="BH56">
            <v>0.4166666666666667</v>
          </cell>
          <cell r="BI56">
            <v>0.875</v>
          </cell>
          <cell r="BJ56">
            <v>0.4166666666666667</v>
          </cell>
          <cell r="BK56">
            <v>0.875</v>
          </cell>
          <cell r="BM56" t="str">
            <v>別添運営規程に定める料金表のとおり</v>
          </cell>
          <cell r="BN56" t="str">
            <v>別添運営規程に定める料金表のとおり</v>
          </cell>
          <cell r="BO56" t="str">
            <v>別添運営規程に定める料金表のとおり</v>
          </cell>
          <cell r="BP56" t="str">
            <v>福岡市</v>
          </cell>
          <cell r="BQ56">
            <v>40130</v>
          </cell>
          <cell r="BR56" t="str">
            <v>春日市</v>
          </cell>
          <cell r="BS56">
            <v>40218</v>
          </cell>
          <cell r="BT56" t="str">
            <v>大野城市</v>
          </cell>
          <cell r="BU56">
            <v>40219</v>
          </cell>
          <cell r="CB56">
            <v>0</v>
          </cell>
          <cell r="CC56">
            <v>5</v>
          </cell>
          <cell r="CD56">
            <v>0</v>
          </cell>
          <cell r="CE56">
            <v>0</v>
          </cell>
          <cell r="CF56">
            <v>2.5</v>
          </cell>
          <cell r="CG56">
            <v>1</v>
          </cell>
          <cell r="CH56">
            <v>1</v>
          </cell>
          <cell r="CI56">
            <v>1</v>
          </cell>
          <cell r="CJ56">
            <v>1</v>
          </cell>
          <cell r="CK56">
            <v>1</v>
          </cell>
          <cell r="CL56">
            <v>1</v>
          </cell>
          <cell r="CM56">
            <v>1</v>
          </cell>
          <cell r="CN56">
            <v>1</v>
          </cell>
          <cell r="CO56">
            <v>1</v>
          </cell>
          <cell r="CP56">
            <v>1</v>
          </cell>
          <cell r="CQ56">
            <v>1</v>
          </cell>
          <cell r="CR56">
            <v>1</v>
          </cell>
          <cell r="CT56" t="str">
            <v>営業日：日～土（祝日を含む）　　年間の休日：毎月第２火曜日（１月と８月を除く）、１月１日、８月１５日</v>
          </cell>
          <cell r="CU56" t="str">
            <v>１０時～２１時</v>
          </cell>
          <cell r="CV56" t="str">
            <v>福岡市  春日市  大野城市      </v>
          </cell>
          <cell r="CX56" t="str">
            <v>１０時～２１時</v>
          </cell>
          <cell r="CY56" t="str">
            <v>１０時～２１時</v>
          </cell>
          <cell r="CZ56">
            <v>1</v>
          </cell>
          <cell r="DA56">
            <v>5</v>
          </cell>
          <cell r="DB56">
            <v>1</v>
          </cell>
          <cell r="DC56">
            <v>1</v>
          </cell>
        </row>
        <row r="57">
          <cell r="A57">
            <v>424</v>
          </cell>
          <cell r="B57">
            <v>4071001137</v>
          </cell>
          <cell r="C57">
            <v>20031224</v>
          </cell>
          <cell r="E57">
            <v>20031225</v>
          </cell>
          <cell r="F57">
            <v>71001137</v>
          </cell>
          <cell r="G57" t="str">
            <v>ｶﾌﾞｼｷｶﾞｲｼｬﾆｼﾆﾎﾝｶｲｺﾞｻｰﾋﾞｽ</v>
          </cell>
          <cell r="H57" t="str">
            <v>株式会社西日本介護サービス</v>
          </cell>
          <cell r="I57">
            <v>8100041</v>
          </cell>
          <cell r="J57" t="str">
            <v>福岡県福岡市中央区大名２丁目４番３０号　西鉄赤坂ビル６Ｆ</v>
          </cell>
          <cell r="K57" t="str">
            <v>092-712-0306</v>
          </cell>
          <cell r="L57" t="str">
            <v>092-712-0318</v>
          </cell>
          <cell r="M57" t="str">
            <v>営利法人</v>
          </cell>
          <cell r="O57" t="str">
            <v>代表取締役</v>
          </cell>
          <cell r="P57" t="str">
            <v>ﾌｼﾞﾜﾗ ﾋﾛｱｷ</v>
          </cell>
          <cell r="Q57" t="str">
            <v>藤原　博章</v>
          </cell>
          <cell r="R57">
            <v>8120016</v>
          </cell>
          <cell r="S57" t="str">
            <v>福岡県福岡市博多区博多駅南３丁目５番５－９０３号</v>
          </cell>
          <cell r="T57" t="str">
            <v>ｳｨｽﾞｽﾏｲﾙﾌﾟﾗｻﾞ</v>
          </cell>
          <cell r="U57" t="str">
            <v>ウィズスマイルプラザ</v>
          </cell>
          <cell r="V57">
            <v>8100041</v>
          </cell>
          <cell r="W57" t="str">
            <v>福岡県福岡市中央区大名２丁目４番３０号　西鉄赤坂ビル６Ｆ</v>
          </cell>
          <cell r="X57" t="str">
            <v>092-712-0306</v>
          </cell>
          <cell r="Y57">
            <v>4071001137</v>
          </cell>
          <cell r="Z57">
            <v>20031224</v>
          </cell>
          <cell r="AA57">
            <v>20040101</v>
          </cell>
          <cell r="AL57">
            <v>20031225</v>
          </cell>
          <cell r="AM57" t="str">
            <v>092-712-0376</v>
          </cell>
          <cell r="AN57" t="str">
            <v>092-712-0345</v>
          </cell>
          <cell r="AO57">
            <v>20040101</v>
          </cell>
          <cell r="AP57" t="str">
            <v>ﾊﾔｼﾀﾞ ｴｲｷ</v>
          </cell>
          <cell r="AQ57" t="str">
            <v>林田　英毅</v>
          </cell>
          <cell r="AR57">
            <v>8100014</v>
          </cell>
          <cell r="AS57" t="str">
            <v>福岡県福岡市中央区平尾３－５－１０－９０６</v>
          </cell>
          <cell r="AU57" t="str">
            <v>株式会社西日本介護サービス</v>
          </cell>
          <cell r="AV57" t="str">
            <v>管理部事務長</v>
          </cell>
          <cell r="AW57">
            <v>0</v>
          </cell>
          <cell r="AX57">
            <v>1</v>
          </cell>
          <cell r="AY57">
            <v>1</v>
          </cell>
          <cell r="AZ57">
            <v>1</v>
          </cell>
          <cell r="BA57">
            <v>1</v>
          </cell>
          <cell r="BB57">
            <v>1</v>
          </cell>
          <cell r="BC57">
            <v>0</v>
          </cell>
          <cell r="BD57">
            <v>0</v>
          </cell>
          <cell r="BE57" t="str">
            <v>８月１３日～１５日、１２月２９日～１月４日</v>
          </cell>
          <cell r="BF57">
            <v>0.375</v>
          </cell>
          <cell r="BG57">
            <v>0.75</v>
          </cell>
          <cell r="BM57" t="str">
            <v>別添運営規程に定める料金表のとおり</v>
          </cell>
          <cell r="BN57" t="str">
            <v>別添運営規程に定める料金表のとおり</v>
          </cell>
          <cell r="BO57" t="str">
            <v>別添運営規程に定める料金表のとおり</v>
          </cell>
          <cell r="BP57" t="str">
            <v>福岡市</v>
          </cell>
          <cell r="BQ57">
            <v>40130</v>
          </cell>
          <cell r="BR57" t="str">
            <v>前原市</v>
          </cell>
          <cell r="BS57">
            <v>40222</v>
          </cell>
          <cell r="BT57" t="str">
            <v>糟屋郡</v>
          </cell>
          <cell r="BV57" t="str">
            <v>春日市</v>
          </cell>
          <cell r="BW57">
            <v>40218</v>
          </cell>
          <cell r="BX57" t="str">
            <v>筑紫野市</v>
          </cell>
          <cell r="BY57">
            <v>40217</v>
          </cell>
          <cell r="BZ57" t="str">
            <v>大野城市、筑紫郡、宗像郡、糸島郡、宗像市、太宰府市、古賀市</v>
          </cell>
          <cell r="CB57">
            <v>2</v>
          </cell>
          <cell r="CC57">
            <v>0</v>
          </cell>
          <cell r="CD57">
            <v>0</v>
          </cell>
          <cell r="CE57">
            <v>0</v>
          </cell>
          <cell r="CF57">
            <v>2</v>
          </cell>
          <cell r="CG57">
            <v>1</v>
          </cell>
          <cell r="CH57">
            <v>1</v>
          </cell>
          <cell r="CI57">
            <v>1</v>
          </cell>
          <cell r="CJ57">
            <v>1</v>
          </cell>
          <cell r="CK57">
            <v>1</v>
          </cell>
          <cell r="CL57">
            <v>1</v>
          </cell>
          <cell r="CM57">
            <v>1</v>
          </cell>
          <cell r="CN57">
            <v>1</v>
          </cell>
          <cell r="CO57">
            <v>1</v>
          </cell>
          <cell r="CP57">
            <v>1</v>
          </cell>
          <cell r="CQ57">
            <v>1</v>
          </cell>
          <cell r="CR57">
            <v>1</v>
          </cell>
          <cell r="CT57" t="str">
            <v>営業日：月～金（祝日を除く）　　年間の休日：８月１３日～１５日、１２月２９日～１月４日</v>
          </cell>
          <cell r="CU57" t="str">
            <v>９時～１８時</v>
          </cell>
          <cell r="CV57" t="str">
            <v>福岡市  前原市  糟屋郡  春日市  筑紫野市  大野城市、筑紫郡、宗像郡、糸島郡、宗像市、太宰府市、古賀市</v>
          </cell>
          <cell r="CX57" t="str">
            <v>９時～１８時</v>
          </cell>
          <cell r="CY57" t="str">
            <v/>
          </cell>
          <cell r="CZ57">
            <v>0</v>
          </cell>
          <cell r="DA57">
            <v>5</v>
          </cell>
          <cell r="DB57">
            <v>0</v>
          </cell>
          <cell r="DC57">
            <v>0</v>
          </cell>
        </row>
        <row r="58">
          <cell r="A58">
            <v>425</v>
          </cell>
          <cell r="B58">
            <v>4071300646</v>
          </cell>
          <cell r="C58">
            <v>20031224</v>
          </cell>
          <cell r="E58">
            <v>20031225</v>
          </cell>
          <cell r="F58">
            <v>71300646</v>
          </cell>
          <cell r="G58" t="str">
            <v>ﾕｳｹﾞﾝｶﾞｲｼｬｴﾄﾜｰﾙ</v>
          </cell>
          <cell r="H58" t="str">
            <v>有限会社エトワール</v>
          </cell>
          <cell r="I58">
            <v>8140121</v>
          </cell>
          <cell r="J58" t="str">
            <v>福岡県福岡市城南区神松寺３丁目９番１３号</v>
          </cell>
          <cell r="K58" t="str">
            <v>092-865-0348</v>
          </cell>
          <cell r="L58" t="str">
            <v>092-862-0010</v>
          </cell>
          <cell r="M58" t="str">
            <v>営利法人</v>
          </cell>
          <cell r="O58" t="str">
            <v>取締役</v>
          </cell>
          <cell r="P58" t="str">
            <v>ﾋｶﾞｼ ｻﾁｺ</v>
          </cell>
          <cell r="Q58" t="str">
            <v>東　早智子</v>
          </cell>
          <cell r="R58">
            <v>8140121</v>
          </cell>
          <cell r="S58" t="str">
            <v>福岡県福岡市城南区神松寺３丁目９番１３号</v>
          </cell>
          <cell r="T58" t="str">
            <v>ﾕｳｹﾞﾝｶﾞｲｼｬｴﾄﾜｰﾙ</v>
          </cell>
          <cell r="U58" t="str">
            <v>有限会社エトワール</v>
          </cell>
          <cell r="V58">
            <v>8140121</v>
          </cell>
          <cell r="W58" t="str">
            <v>福岡県福岡市城南区神松寺３丁目９番１３号</v>
          </cell>
          <cell r="X58" t="str">
            <v>092-865-0348</v>
          </cell>
          <cell r="Y58">
            <v>4071300646</v>
          </cell>
          <cell r="Z58">
            <v>20031224</v>
          </cell>
          <cell r="AA58">
            <v>20040101</v>
          </cell>
          <cell r="AL58">
            <v>20031225</v>
          </cell>
          <cell r="AM58" t="str">
            <v>092-865-0348</v>
          </cell>
          <cell r="AN58" t="str">
            <v>092-865-0348</v>
          </cell>
          <cell r="AO58">
            <v>20040101</v>
          </cell>
          <cell r="AP58" t="str">
            <v>ﾋｶﾞｼ ｻﾁｺ</v>
          </cell>
          <cell r="AQ58" t="str">
            <v>東　早智子</v>
          </cell>
          <cell r="AR58">
            <v>8140121</v>
          </cell>
          <cell r="AS58" t="str">
            <v>福岡県福岡市城南区神松寺３丁目９番１３号</v>
          </cell>
          <cell r="AW58">
            <v>0</v>
          </cell>
          <cell r="AX58">
            <v>1</v>
          </cell>
          <cell r="AY58">
            <v>1</v>
          </cell>
          <cell r="AZ58">
            <v>1</v>
          </cell>
          <cell r="BA58">
            <v>1</v>
          </cell>
          <cell r="BB58">
            <v>1</v>
          </cell>
          <cell r="BC58">
            <v>1</v>
          </cell>
          <cell r="BD58">
            <v>0</v>
          </cell>
          <cell r="BE58" t="str">
            <v>８月１３日～１６日、１２月２９日～１月４日</v>
          </cell>
          <cell r="BF58">
            <v>0.375</v>
          </cell>
          <cell r="BG58">
            <v>0.7083333333333334</v>
          </cell>
          <cell r="BH58">
            <v>0.375</v>
          </cell>
          <cell r="BI58">
            <v>0.7083333333333334</v>
          </cell>
          <cell r="BM58" t="str">
            <v>別添運営規程に定める料金表のとおり</v>
          </cell>
          <cell r="BN58" t="str">
            <v>別添運営規程に定める料金表のとおり</v>
          </cell>
          <cell r="BO58" t="str">
            <v>別添運営規程に定める料金表のとおり</v>
          </cell>
          <cell r="BP58" t="str">
            <v>福岡市</v>
          </cell>
          <cell r="BQ58">
            <v>40130</v>
          </cell>
          <cell r="BR58" t="str">
            <v>前原市</v>
          </cell>
          <cell r="BS58">
            <v>40222</v>
          </cell>
          <cell r="BT58" t="str">
            <v>糸島郡</v>
          </cell>
          <cell r="BV58" t="str">
            <v>筑紫郡</v>
          </cell>
          <cell r="BX58" t="str">
            <v>春日市</v>
          </cell>
          <cell r="BY58">
            <v>40218</v>
          </cell>
          <cell r="CB58">
            <v>2</v>
          </cell>
          <cell r="CC58">
            <v>0</v>
          </cell>
          <cell r="CD58">
            <v>0</v>
          </cell>
          <cell r="CE58">
            <v>0</v>
          </cell>
          <cell r="CF58">
            <v>2</v>
          </cell>
          <cell r="CG58">
            <v>1</v>
          </cell>
          <cell r="CH58">
            <v>1</v>
          </cell>
          <cell r="CI58">
            <v>1</v>
          </cell>
          <cell r="CJ58">
            <v>1</v>
          </cell>
          <cell r="CK58">
            <v>1</v>
          </cell>
          <cell r="CL58">
            <v>1</v>
          </cell>
          <cell r="CM58">
            <v>1</v>
          </cell>
          <cell r="CN58">
            <v>1</v>
          </cell>
          <cell r="CO58">
            <v>1</v>
          </cell>
          <cell r="CP58">
            <v>1</v>
          </cell>
          <cell r="CQ58">
            <v>1</v>
          </cell>
          <cell r="CR58">
            <v>1</v>
          </cell>
          <cell r="CT58" t="str">
            <v>営業日：月～土（祝日を除く）　　年間の休日：８月１３日～１６日、１２月２９日～１月４日</v>
          </cell>
          <cell r="CU58" t="str">
            <v>９時～１７時</v>
          </cell>
          <cell r="CV58" t="str">
            <v>福岡市  前原市  糸島郡  筑紫郡  春日市  </v>
          </cell>
          <cell r="CX58" t="str">
            <v>９時～１７時</v>
          </cell>
          <cell r="CY58" t="str">
            <v>９時～１７時</v>
          </cell>
          <cell r="CZ58">
            <v>0</v>
          </cell>
          <cell r="DA58">
            <v>5</v>
          </cell>
          <cell r="DB58">
            <v>1</v>
          </cell>
          <cell r="DC58">
            <v>0</v>
          </cell>
        </row>
        <row r="59">
          <cell r="A59">
            <v>426</v>
          </cell>
          <cell r="B59">
            <v>4074500325</v>
          </cell>
          <cell r="C59">
            <v>20031224</v>
          </cell>
          <cell r="E59">
            <v>20031225</v>
          </cell>
          <cell r="F59">
            <v>74500325</v>
          </cell>
          <cell r="G59" t="str">
            <v>ﾕｳｹﾞﾝｶﾞｲｼｬｽﾍﾟｰｽ･ﾜﾝ</v>
          </cell>
          <cell r="H59" t="str">
            <v>有限会社スペース・ワン</v>
          </cell>
          <cell r="I59">
            <v>8113115</v>
          </cell>
          <cell r="J59" t="str">
            <v>福岡県古賀市久保１３５２番地９</v>
          </cell>
          <cell r="K59" t="str">
            <v>092-943-0769</v>
          </cell>
          <cell r="L59" t="str">
            <v>092-943-0769</v>
          </cell>
          <cell r="M59" t="str">
            <v>営利法人</v>
          </cell>
          <cell r="O59" t="str">
            <v>代表取締役</v>
          </cell>
          <cell r="P59" t="str">
            <v>ﾉﾅｶ ｼｹﾞﾉﾘ</v>
          </cell>
          <cell r="Q59" t="str">
            <v>野中　茂徳</v>
          </cell>
          <cell r="R59">
            <v>8113115</v>
          </cell>
          <cell r="S59" t="str">
            <v>福岡県古賀市久保１３５２番地９</v>
          </cell>
          <cell r="T59" t="str">
            <v>ｽﾍﾟｰｽ･ﾜﾝ</v>
          </cell>
          <cell r="U59" t="str">
            <v>スペース・ワン</v>
          </cell>
          <cell r="V59">
            <v>8113216</v>
          </cell>
          <cell r="W59" t="str">
            <v>福岡県宗像郡福間町花見が浜１丁目４－８</v>
          </cell>
          <cell r="X59" t="str">
            <v>0940-38-5700</v>
          </cell>
          <cell r="Y59">
            <v>4074500325</v>
          </cell>
          <cell r="Z59">
            <v>20031224</v>
          </cell>
          <cell r="AA59">
            <v>20040101</v>
          </cell>
          <cell r="AL59">
            <v>20031225</v>
          </cell>
          <cell r="AM59" t="str">
            <v>0940-38-5700</v>
          </cell>
          <cell r="AN59" t="str">
            <v>0940-38-5701</v>
          </cell>
          <cell r="AO59">
            <v>20040101</v>
          </cell>
          <cell r="AP59" t="str">
            <v>ﾉﾅｶ ｼｹﾞﾉﾘ</v>
          </cell>
          <cell r="AQ59" t="str">
            <v>野中　茂徳</v>
          </cell>
          <cell r="AR59">
            <v>8113115</v>
          </cell>
          <cell r="AS59" t="str">
            <v>福岡県古賀市久保１３５２－９</v>
          </cell>
          <cell r="AT59" t="str">
            <v>専門相談員</v>
          </cell>
          <cell r="AW59">
            <v>0</v>
          </cell>
          <cell r="AX59">
            <v>1</v>
          </cell>
          <cell r="AY59">
            <v>1</v>
          </cell>
          <cell r="AZ59">
            <v>1</v>
          </cell>
          <cell r="BA59">
            <v>1</v>
          </cell>
          <cell r="BB59">
            <v>1</v>
          </cell>
          <cell r="BC59">
            <v>1</v>
          </cell>
          <cell r="BD59">
            <v>0</v>
          </cell>
          <cell r="BE59" t="str">
            <v>１２月３０日～１月５日</v>
          </cell>
          <cell r="BF59">
            <v>0.375</v>
          </cell>
          <cell r="BG59">
            <v>0.75</v>
          </cell>
          <cell r="BH59">
            <v>0.375</v>
          </cell>
          <cell r="BI59">
            <v>0.75</v>
          </cell>
          <cell r="BM59" t="str">
            <v>別添運営規程に定める料金表のとおり</v>
          </cell>
          <cell r="BN59" t="str">
            <v>別添運営規程に定める料金表のとおり</v>
          </cell>
          <cell r="BO59" t="str">
            <v>別添運営規程に定める料金表のとおり</v>
          </cell>
          <cell r="BP59" t="str">
            <v>宗像市</v>
          </cell>
          <cell r="BQ59">
            <v>40220</v>
          </cell>
          <cell r="BR59" t="str">
            <v>古賀市</v>
          </cell>
          <cell r="BS59">
            <v>40223</v>
          </cell>
          <cell r="BT59" t="str">
            <v>宗像郡福間町</v>
          </cell>
          <cell r="BU59">
            <v>40362</v>
          </cell>
          <cell r="BV59" t="str">
            <v>宗像郡津屋崎町</v>
          </cell>
          <cell r="BW59">
            <v>40363</v>
          </cell>
          <cell r="BX59" t="str">
            <v>糟屋郡新宮町</v>
          </cell>
          <cell r="BY59">
            <v>40345</v>
          </cell>
          <cell r="CB59">
            <v>1</v>
          </cell>
          <cell r="CC59">
            <v>1</v>
          </cell>
          <cell r="CD59">
            <v>1</v>
          </cell>
          <cell r="CE59">
            <v>0</v>
          </cell>
          <cell r="CF59">
            <v>2.4</v>
          </cell>
          <cell r="CG59">
            <v>1</v>
          </cell>
          <cell r="CH59">
            <v>1</v>
          </cell>
          <cell r="CI59">
            <v>1</v>
          </cell>
          <cell r="CJ59">
            <v>1</v>
          </cell>
          <cell r="CK59">
            <v>1</v>
          </cell>
          <cell r="CL59">
            <v>1</v>
          </cell>
          <cell r="CM59">
            <v>1</v>
          </cell>
          <cell r="CN59">
            <v>1</v>
          </cell>
          <cell r="CO59">
            <v>1</v>
          </cell>
          <cell r="CP59">
            <v>1</v>
          </cell>
          <cell r="CQ59">
            <v>1</v>
          </cell>
          <cell r="CR59">
            <v>1</v>
          </cell>
          <cell r="CT59" t="str">
            <v>営業日：月～土（祝日を除く）　　年間の休日：１２月３０日～１月５日</v>
          </cell>
          <cell r="CU59" t="str">
            <v>９時～１８時</v>
          </cell>
          <cell r="CV59" t="str">
            <v>宗像市  古賀市  宗像郡福間町  宗像郡津屋崎町  糟屋郡新宮町  </v>
          </cell>
          <cell r="CX59" t="str">
            <v>９時～１８時</v>
          </cell>
          <cell r="CY59" t="str">
            <v>９時～１８時</v>
          </cell>
          <cell r="CZ59">
            <v>0</v>
          </cell>
          <cell r="DA59">
            <v>5</v>
          </cell>
          <cell r="DB59">
            <v>1</v>
          </cell>
          <cell r="DC59">
            <v>0</v>
          </cell>
        </row>
        <row r="60">
          <cell r="A60">
            <v>427</v>
          </cell>
          <cell r="B60">
            <v>4071101424</v>
          </cell>
          <cell r="C60">
            <v>20031225</v>
          </cell>
          <cell r="E60">
            <v>20031225</v>
          </cell>
          <cell r="F60">
            <v>71101424</v>
          </cell>
          <cell r="G60" t="str">
            <v>FPCﾕｳｹﾞﾝｶﾞｲｼｬ</v>
          </cell>
          <cell r="H60" t="str">
            <v>ＦＰＣ有限会社</v>
          </cell>
          <cell r="I60">
            <v>8150033</v>
          </cell>
          <cell r="J60" t="str">
            <v>福岡県福岡市南区大橋１丁目３番５号　福農会館</v>
          </cell>
          <cell r="K60" t="str">
            <v>092-553-6677</v>
          </cell>
          <cell r="L60" t="str">
            <v>092-553-6667</v>
          </cell>
          <cell r="M60" t="str">
            <v>営利法人</v>
          </cell>
          <cell r="O60" t="str">
            <v>代表取締役</v>
          </cell>
          <cell r="P60" t="str">
            <v>ﾄｻｶ ﾋﾛﾕｷ</v>
          </cell>
          <cell r="Q60" t="str">
            <v>戸坂　博之</v>
          </cell>
          <cell r="R60">
            <v>8160833</v>
          </cell>
          <cell r="S60" t="str">
            <v>福岡県春日市紅葉ケ丘東８丁目９６番地</v>
          </cell>
          <cell r="T60" t="str">
            <v>FPCﾕｳｹﾞﾝｶﾞｲｼｬ</v>
          </cell>
          <cell r="U60" t="str">
            <v>ＦＰＣ有限会社</v>
          </cell>
          <cell r="V60">
            <v>8150033</v>
          </cell>
          <cell r="W60" t="str">
            <v>福岡県福岡市南区大橋１丁目３番５号　福農会館</v>
          </cell>
          <cell r="X60" t="str">
            <v>092-553-6677</v>
          </cell>
          <cell r="Y60">
            <v>4071101424</v>
          </cell>
          <cell r="Z60">
            <v>20031225</v>
          </cell>
          <cell r="AA60">
            <v>20040101</v>
          </cell>
          <cell r="AL60">
            <v>20031225</v>
          </cell>
          <cell r="AM60" t="str">
            <v>092-553-6677</v>
          </cell>
          <cell r="AN60" t="str">
            <v>092-553-6667</v>
          </cell>
          <cell r="AO60">
            <v>20040101</v>
          </cell>
          <cell r="AP60" t="str">
            <v>ｸﾆﾖｼ ﾔｽｵ</v>
          </cell>
          <cell r="AQ60" t="str">
            <v>國吉　保男</v>
          </cell>
          <cell r="AR60">
            <v>8160087</v>
          </cell>
          <cell r="AS60" t="str">
            <v>福岡県福岡市博多区三筑１丁目１１－３０－４０１</v>
          </cell>
          <cell r="AU60" t="str">
            <v>ＦＰＣ(有)教育事業部・メンテナンス事業部</v>
          </cell>
          <cell r="AV60" t="str">
            <v>経理事務</v>
          </cell>
          <cell r="AW60">
            <v>0</v>
          </cell>
          <cell r="AX60">
            <v>1</v>
          </cell>
          <cell r="AY60">
            <v>1</v>
          </cell>
          <cell r="AZ60">
            <v>1</v>
          </cell>
          <cell r="BA60">
            <v>1</v>
          </cell>
          <cell r="BB60">
            <v>1</v>
          </cell>
          <cell r="BC60">
            <v>0</v>
          </cell>
          <cell r="BD60">
            <v>0</v>
          </cell>
          <cell r="BE60" t="str">
            <v>１２月３０日～１月３日</v>
          </cell>
          <cell r="BF60">
            <v>0.375</v>
          </cell>
          <cell r="BG60">
            <v>0.75</v>
          </cell>
          <cell r="BM60" t="str">
            <v>別添運営規程に定める料金表のとおり</v>
          </cell>
          <cell r="BN60" t="str">
            <v>別添運営規程に定める料金表のとおり</v>
          </cell>
          <cell r="BO60" t="str">
            <v>別添運営規程に定める料金表のとおり</v>
          </cell>
          <cell r="BZ60" t="str">
            <v>福岡県内（離島を除く）</v>
          </cell>
          <cell r="CB60">
            <v>2</v>
          </cell>
          <cell r="CC60">
            <v>0</v>
          </cell>
          <cell r="CD60">
            <v>0</v>
          </cell>
          <cell r="CE60">
            <v>0</v>
          </cell>
          <cell r="CF60">
            <v>2</v>
          </cell>
          <cell r="CG60">
            <v>1</v>
          </cell>
          <cell r="CH60">
            <v>1</v>
          </cell>
          <cell r="CI60">
            <v>1</v>
          </cell>
          <cell r="CJ60">
            <v>1</v>
          </cell>
          <cell r="CK60">
            <v>1</v>
          </cell>
          <cell r="CL60">
            <v>1</v>
          </cell>
          <cell r="CM60">
            <v>1</v>
          </cell>
          <cell r="CN60">
            <v>1</v>
          </cell>
          <cell r="CO60">
            <v>1</v>
          </cell>
          <cell r="CP60">
            <v>1</v>
          </cell>
          <cell r="CQ60">
            <v>1</v>
          </cell>
          <cell r="CR60">
            <v>1</v>
          </cell>
          <cell r="CT60" t="str">
            <v>営業日：月～金（祝日を除く）　　年間の休日：１２月３０日～１月３日</v>
          </cell>
          <cell r="CU60" t="str">
            <v>９時～１８時</v>
          </cell>
          <cell r="CV60" t="str">
            <v>福岡県内（離島を除く）</v>
          </cell>
          <cell r="CX60" t="str">
            <v>９時～１８時</v>
          </cell>
          <cell r="CY60" t="str">
            <v/>
          </cell>
          <cell r="CZ60">
            <v>0</v>
          </cell>
          <cell r="DA60">
            <v>5</v>
          </cell>
          <cell r="DB60">
            <v>0</v>
          </cell>
          <cell r="DC60">
            <v>0</v>
          </cell>
        </row>
        <row r="61">
          <cell r="A61">
            <v>428</v>
          </cell>
          <cell r="B61">
            <v>4073400014</v>
          </cell>
          <cell r="C61">
            <v>19990802</v>
          </cell>
          <cell r="D61">
            <v>20020910</v>
          </cell>
          <cell r="E61">
            <v>20040109</v>
          </cell>
          <cell r="F61">
            <v>73400014</v>
          </cell>
          <cell r="G61" t="str">
            <v>ｼｬｶｲﾌｸｼﾎｳｼﾞﾝ ｻｲﾌﾌｸｼｶｲ</v>
          </cell>
          <cell r="H61" t="str">
            <v>社会福祉法人　宰府福祉会</v>
          </cell>
          <cell r="I61">
            <v>8180134</v>
          </cell>
          <cell r="J61" t="str">
            <v>福岡県太宰府市大佐野７６１番地の１</v>
          </cell>
          <cell r="K61" t="str">
            <v>092-925-7200</v>
          </cell>
          <cell r="L61" t="str">
            <v>092-922-3154</v>
          </cell>
          <cell r="M61" t="str">
            <v>社会福祉法人（社協以外）</v>
          </cell>
          <cell r="N61" t="str">
            <v>福岡県障害者福祉課</v>
          </cell>
          <cell r="O61" t="str">
            <v>理事長</v>
          </cell>
          <cell r="P61" t="str">
            <v>ｶﾝﾀﾞ ｲｻﾑ</v>
          </cell>
          <cell r="Q61" t="str">
            <v>神田　勇</v>
          </cell>
          <cell r="R61">
            <v>8180137</v>
          </cell>
          <cell r="S61" t="str">
            <v>福岡県太宰府市青葉台３丁目５－２１</v>
          </cell>
          <cell r="T61" t="str">
            <v>ｻｲﾌｴﾝｻﾞｲﾀｸｻｰﾋﾞｽ</v>
          </cell>
          <cell r="U61" t="str">
            <v>宰府園在宅サービス</v>
          </cell>
          <cell r="V61">
            <v>8180137</v>
          </cell>
          <cell r="W61" t="str">
            <v>福岡県太宰府市青葉台４丁目１５－１６</v>
          </cell>
          <cell r="X61" t="str">
            <v>092-925-6961</v>
          </cell>
          <cell r="Y61">
            <v>4073400014</v>
          </cell>
          <cell r="Z61">
            <v>20040109</v>
          </cell>
          <cell r="AA61">
            <v>20040109</v>
          </cell>
          <cell r="AL61">
            <v>20040109</v>
          </cell>
          <cell r="AM61" t="str">
            <v>092-925-6961</v>
          </cell>
          <cell r="AN61" t="str">
            <v>092-925-7002</v>
          </cell>
          <cell r="AO61">
            <v>20040109</v>
          </cell>
          <cell r="AP61" t="str">
            <v>ｻｶｲ ｴｲｲﾁ</v>
          </cell>
          <cell r="AQ61" t="str">
            <v>阪井　栄一</v>
          </cell>
          <cell r="AR61">
            <v>8180105</v>
          </cell>
          <cell r="AS61" t="str">
            <v>福岡県太宰府市都府楼南２丁目１０－１４</v>
          </cell>
          <cell r="AT61" t="str">
            <v>専門相談員</v>
          </cell>
          <cell r="AU61" t="str">
            <v>宰府園在宅サービス（訪問介護事業所）</v>
          </cell>
          <cell r="AV61" t="str">
            <v>管理者</v>
          </cell>
          <cell r="AW61">
            <v>0</v>
          </cell>
          <cell r="AX61">
            <v>1</v>
          </cell>
          <cell r="AY61">
            <v>1</v>
          </cell>
          <cell r="AZ61">
            <v>1</v>
          </cell>
          <cell r="BA61">
            <v>1</v>
          </cell>
          <cell r="BB61">
            <v>1</v>
          </cell>
          <cell r="BC61">
            <v>1</v>
          </cell>
          <cell r="BD61">
            <v>0</v>
          </cell>
          <cell r="BE61" t="str">
            <v>８月１３日～１５日　１２月３０日～１月３日</v>
          </cell>
          <cell r="BF61">
            <v>0.3541666666666667</v>
          </cell>
          <cell r="BG61">
            <v>0.7291666666666666</v>
          </cell>
          <cell r="BH61">
            <v>0.3541666666666667</v>
          </cell>
          <cell r="BI61">
            <v>0.5</v>
          </cell>
          <cell r="BM61" t="str">
            <v>別添運営規程に定める料金表のとおり</v>
          </cell>
          <cell r="BN61" t="str">
            <v>別添運営規程に定める料金表のとおり</v>
          </cell>
          <cell r="BO61" t="str">
            <v>別添運営規程に定める料金表のとおり</v>
          </cell>
          <cell r="BP61" t="str">
            <v>福岡市</v>
          </cell>
          <cell r="BQ61">
            <v>40130</v>
          </cell>
          <cell r="BR61" t="str">
            <v>筑紫野市</v>
          </cell>
          <cell r="BS61">
            <v>40217</v>
          </cell>
          <cell r="BT61" t="str">
            <v>春日市</v>
          </cell>
          <cell r="BU61">
            <v>40218</v>
          </cell>
          <cell r="BV61" t="str">
            <v>大野城市</v>
          </cell>
          <cell r="BW61">
            <v>40219</v>
          </cell>
          <cell r="BX61" t="str">
            <v>太宰府市</v>
          </cell>
          <cell r="BY61">
            <v>40221</v>
          </cell>
          <cell r="BZ61" t="str">
            <v>那珂川町</v>
          </cell>
          <cell r="CB61">
            <v>0</v>
          </cell>
          <cell r="CC61">
            <v>1</v>
          </cell>
          <cell r="CD61">
            <v>0</v>
          </cell>
          <cell r="CE61">
            <v>4</v>
          </cell>
          <cell r="CF61">
            <v>2.6</v>
          </cell>
          <cell r="CG61">
            <v>1</v>
          </cell>
          <cell r="CH61">
            <v>1</v>
          </cell>
          <cell r="CI61">
            <v>1</v>
          </cell>
          <cell r="CJ61">
            <v>1</v>
          </cell>
          <cell r="CK61">
            <v>1</v>
          </cell>
          <cell r="CL61">
            <v>1</v>
          </cell>
          <cell r="CM61">
            <v>1</v>
          </cell>
          <cell r="CN61">
            <v>1</v>
          </cell>
          <cell r="CO61">
            <v>1</v>
          </cell>
          <cell r="CP61">
            <v>1</v>
          </cell>
          <cell r="CQ61">
            <v>1</v>
          </cell>
          <cell r="CR61">
            <v>1</v>
          </cell>
          <cell r="CT61" t="str">
            <v>営業日：月～土（祝日を除く）　　年間の休日：８月１３日～１５日　１２月３０日～１月３日</v>
          </cell>
          <cell r="CU61" t="str">
            <v>平日：８時３０分～１７時３０分
土曜：８時３０分～１２時</v>
          </cell>
          <cell r="CV61" t="str">
            <v>福岡市  筑紫野市  春日市  大野城市  太宰府市  那珂川町</v>
          </cell>
          <cell r="CX61" t="str">
            <v>８時３０分～１７時３０分</v>
          </cell>
          <cell r="CY61" t="str">
            <v>８時３０分～１２時</v>
          </cell>
          <cell r="CZ61">
            <v>0</v>
          </cell>
          <cell r="DA61">
            <v>5</v>
          </cell>
          <cell r="DB61">
            <v>1</v>
          </cell>
          <cell r="DC61">
            <v>0</v>
          </cell>
        </row>
        <row r="63">
          <cell r="CV63" t="str">
            <v>(平成１６年１月２１日付指定)</v>
          </cell>
          <cell r="CX63" t="str">
            <v>20040121</v>
          </cell>
        </row>
        <row r="64">
          <cell r="A64" t="str">
            <v>file No.</v>
          </cell>
          <cell r="B64" t="str">
            <v>介護保険      　　事業者番号</v>
          </cell>
          <cell r="H64" t="str">
            <v>開　設　者　　               の　名　称</v>
          </cell>
          <cell r="M64" t="str">
            <v>法人の種別</v>
          </cell>
          <cell r="U64" t="str">
            <v>事業所の名称</v>
          </cell>
          <cell r="V64" t="str">
            <v>郵便番号</v>
          </cell>
          <cell r="W64" t="str">
            <v>所在地</v>
          </cell>
          <cell r="AM64" t="str">
            <v>電話番号</v>
          </cell>
          <cell r="AN64" t="str">
            <v>ファックス番号</v>
          </cell>
          <cell r="CT64" t="str">
            <v>営業及び休日</v>
          </cell>
          <cell r="CU64" t="str">
            <v>営業時間</v>
          </cell>
          <cell r="CV64" t="str">
            <v>通常事業の実施地域</v>
          </cell>
          <cell r="CZ64" t="str">
            <v>日曜</v>
          </cell>
          <cell r="DA64" t="str">
            <v>平日</v>
          </cell>
          <cell r="DB64" t="str">
            <v>土曜</v>
          </cell>
          <cell r="DC64" t="str">
            <v>祝日</v>
          </cell>
        </row>
        <row r="65">
          <cell r="A65">
            <v>429</v>
          </cell>
          <cell r="B65">
            <v>4071601803</v>
          </cell>
          <cell r="C65">
            <v>20040119</v>
          </cell>
          <cell r="E65">
            <v>20040120</v>
          </cell>
          <cell r="F65">
            <v>71601803</v>
          </cell>
          <cell r="G65" t="str">
            <v>ﾕｳｹﾞﾝｶﾞｲｼｬKSｺｰﾎﾟﾚｰｼｮﾝ</v>
          </cell>
          <cell r="H65" t="str">
            <v>有限会社ＫＳコーポレーション</v>
          </cell>
          <cell r="I65">
            <v>8390809</v>
          </cell>
          <cell r="J65" t="str">
            <v>福岡県久留米市東合川１丁目３番９号</v>
          </cell>
          <cell r="K65" t="str">
            <v>0942-44-3315</v>
          </cell>
          <cell r="L65" t="str">
            <v>0942-43-8255</v>
          </cell>
          <cell r="M65" t="str">
            <v>営利法人</v>
          </cell>
          <cell r="O65" t="str">
            <v>代表取締役</v>
          </cell>
          <cell r="P65" t="str">
            <v>ﾑﾗｶﾐ ﾐﾁﾀﾛｳ</v>
          </cell>
          <cell r="Q65" t="str">
            <v>村上　道太郎</v>
          </cell>
          <cell r="R65">
            <v>8300025</v>
          </cell>
          <cell r="S65" t="str">
            <v>福岡県久留米市瀬下町１番地８</v>
          </cell>
          <cell r="T65" t="str">
            <v>ﾕｳｹﾞﾝｶﾞｲｼｬKSｺｰﾎﾟﾚｰｼｮﾝ</v>
          </cell>
          <cell r="U65" t="str">
            <v>有限会社ＫＳコーポレーション</v>
          </cell>
          <cell r="V65">
            <v>8390809</v>
          </cell>
          <cell r="W65" t="str">
            <v>福岡県久留米市東合川１丁目３番９号</v>
          </cell>
          <cell r="X65" t="str">
            <v>0942-44-3315</v>
          </cell>
          <cell r="Y65">
            <v>4071601803</v>
          </cell>
          <cell r="Z65">
            <v>20040119</v>
          </cell>
          <cell r="AA65">
            <v>20040121</v>
          </cell>
          <cell r="AL65">
            <v>20040120</v>
          </cell>
          <cell r="AM65" t="str">
            <v>0942-44-3315</v>
          </cell>
          <cell r="AN65" t="str">
            <v>0942-43-8255</v>
          </cell>
          <cell r="AO65">
            <v>20040121</v>
          </cell>
          <cell r="AP65" t="str">
            <v>ｸﾎﾞﾔﾏ ﾕﾐｴ</v>
          </cell>
          <cell r="AQ65" t="str">
            <v>窪山　由美江</v>
          </cell>
          <cell r="AR65">
            <v>8300052</v>
          </cell>
          <cell r="AS65" t="str">
            <v>福岡県久留米市上津町１８３０番地１０</v>
          </cell>
          <cell r="AU65" t="str">
            <v>有限会社窪山運送店</v>
          </cell>
          <cell r="AW65">
            <v>0</v>
          </cell>
          <cell r="AX65">
            <v>1</v>
          </cell>
          <cell r="AY65">
            <v>1</v>
          </cell>
          <cell r="AZ65">
            <v>1</v>
          </cell>
          <cell r="BA65">
            <v>1</v>
          </cell>
          <cell r="BB65">
            <v>1</v>
          </cell>
          <cell r="BC65">
            <v>0</v>
          </cell>
          <cell r="BD65">
            <v>0</v>
          </cell>
          <cell r="BE65" t="str">
            <v>８月１３日～１５日、１２月２８日～１月５日</v>
          </cell>
          <cell r="BF65">
            <v>0.375</v>
          </cell>
          <cell r="BG65">
            <v>0.7083333333333334</v>
          </cell>
          <cell r="BM65" t="str">
            <v>別添運営規程に定める料金表のとおり</v>
          </cell>
          <cell r="BN65" t="str">
            <v>別添運営規程に定める料金表のとおり</v>
          </cell>
          <cell r="BO65" t="str">
            <v>別添運営規程に定める料金表のとおり</v>
          </cell>
          <cell r="BP65" t="str">
            <v>久留米市</v>
          </cell>
          <cell r="BQ65">
            <v>40203</v>
          </cell>
          <cell r="BR65" t="str">
            <v>大牟田市</v>
          </cell>
          <cell r="BS65">
            <v>40202</v>
          </cell>
          <cell r="BT65" t="str">
            <v>柳川市</v>
          </cell>
          <cell r="BU65">
            <v>40207</v>
          </cell>
          <cell r="BV65" t="str">
            <v>八女市</v>
          </cell>
          <cell r="BW65">
            <v>40210</v>
          </cell>
          <cell r="BX65" t="str">
            <v>筑後市</v>
          </cell>
          <cell r="BY65">
            <v>40211</v>
          </cell>
          <cell r="BZ65" t="str">
            <v>大川市、小郡市、筑紫野市、浮羽郡、三井郡、三潴郡、八女郡、山門郡、三池郡、鳥栖市、基山町</v>
          </cell>
          <cell r="CB65">
            <v>2</v>
          </cell>
          <cell r="CC65">
            <v>0</v>
          </cell>
          <cell r="CD65">
            <v>0</v>
          </cell>
          <cell r="CE65">
            <v>0</v>
          </cell>
          <cell r="CF65">
            <v>2</v>
          </cell>
          <cell r="CG65">
            <v>0</v>
          </cell>
          <cell r="CH65">
            <v>0</v>
          </cell>
          <cell r="CI65">
            <v>0</v>
          </cell>
          <cell r="CJ65">
            <v>0</v>
          </cell>
          <cell r="CK65">
            <v>0</v>
          </cell>
          <cell r="CL65">
            <v>0</v>
          </cell>
          <cell r="CM65">
            <v>1</v>
          </cell>
          <cell r="CN65">
            <v>0</v>
          </cell>
          <cell r="CO65">
            <v>0</v>
          </cell>
          <cell r="CP65">
            <v>0</v>
          </cell>
          <cell r="CQ65">
            <v>0</v>
          </cell>
          <cell r="CR65">
            <v>0</v>
          </cell>
          <cell r="CT65" t="str">
            <v>営業日：月～金（祝日を除く）　　年間の休日：８月１３日～１５日、１２月２８日～１月５日</v>
          </cell>
          <cell r="CU65" t="str">
            <v>９時～１７時</v>
          </cell>
          <cell r="CV65" t="str">
            <v>久留米市  大牟田市  柳川市  八女市  筑後市  大川市、小郡市、筑紫野市、浮羽郡、三井郡、三潴郡、八女郡、山門郡、三池郡、鳥栖市、基山町</v>
          </cell>
          <cell r="CX65" t="str">
            <v>９時～１７時</v>
          </cell>
          <cell r="CY65" t="str">
            <v/>
          </cell>
          <cell r="CZ65">
            <v>0</v>
          </cell>
          <cell r="DA65">
            <v>5</v>
          </cell>
          <cell r="DB65">
            <v>0</v>
          </cell>
          <cell r="DC65">
            <v>0</v>
          </cell>
        </row>
        <row r="66">
          <cell r="A66">
            <v>430</v>
          </cell>
          <cell r="B66">
            <v>4070001161</v>
          </cell>
          <cell r="C66">
            <v>20040119</v>
          </cell>
          <cell r="E66">
            <v>20040123</v>
          </cell>
          <cell r="F66">
            <v>70001161</v>
          </cell>
          <cell r="G66" t="str">
            <v>ﾕｳｹﾞﾝｶﾞｲｼｬｶｲｺﾞｾﾝﾀｰﾅｺﾞﾐ</v>
          </cell>
          <cell r="H66" t="str">
            <v>有限会社介護センターなごみ</v>
          </cell>
          <cell r="I66">
            <v>8240222</v>
          </cell>
          <cell r="J66" t="str">
            <v>福岡県京都郡犀川町大村２２８番地の４</v>
          </cell>
          <cell r="K66" t="str">
            <v>0930-42-0182</v>
          </cell>
          <cell r="L66" t="str">
            <v>0930-42-0193</v>
          </cell>
          <cell r="M66" t="str">
            <v>営利法人</v>
          </cell>
          <cell r="O66" t="str">
            <v>代表取締役</v>
          </cell>
          <cell r="P66" t="str">
            <v>ｽｴﾋﾛ ｶﾂﾐ</v>
          </cell>
          <cell r="Q66" t="str">
            <v>末廣　克己</v>
          </cell>
          <cell r="R66">
            <v>8240222</v>
          </cell>
          <cell r="S66" t="str">
            <v>福岡県京都郡犀川町大村２２８番地の４</v>
          </cell>
          <cell r="T66" t="str">
            <v>ﾅｺﾞﾐﾌｸｼﾖｳｸﾞﾀｲﾖｼﾞｷﾞｮｳｼｮ</v>
          </cell>
          <cell r="U66" t="str">
            <v>なごみ福祉用具貸与事業所</v>
          </cell>
          <cell r="V66">
            <v>8240222</v>
          </cell>
          <cell r="W66" t="str">
            <v>福岡県京都郡犀川町大村２２８－４</v>
          </cell>
          <cell r="X66" t="str">
            <v>0930-42-0182</v>
          </cell>
          <cell r="Y66">
            <v>4070001161</v>
          </cell>
          <cell r="Z66">
            <v>20040119</v>
          </cell>
          <cell r="AA66">
            <v>20040201</v>
          </cell>
          <cell r="AL66">
            <v>20040123</v>
          </cell>
          <cell r="AM66" t="str">
            <v>0930-42-0182</v>
          </cell>
          <cell r="AN66" t="str">
            <v>0930-42-0193</v>
          </cell>
          <cell r="AO66">
            <v>20040201</v>
          </cell>
          <cell r="AP66" t="str">
            <v>ｽｴﾋﾛ ﾄﾐｴ</v>
          </cell>
          <cell r="AQ66" t="str">
            <v>末廣　登美恵</v>
          </cell>
          <cell r="AR66">
            <v>8240222</v>
          </cell>
          <cell r="AS66" t="str">
            <v>福岡県京都郡犀川町大村２２８－４</v>
          </cell>
          <cell r="AU66" t="str">
            <v>有限会社介護センターなごみ</v>
          </cell>
          <cell r="AV66" t="str">
            <v>訪問介護事業所管理者</v>
          </cell>
          <cell r="AW66">
            <v>0</v>
          </cell>
          <cell r="AX66">
            <v>1</v>
          </cell>
          <cell r="AY66">
            <v>1</v>
          </cell>
          <cell r="AZ66">
            <v>1</v>
          </cell>
          <cell r="BA66">
            <v>1</v>
          </cell>
          <cell r="BB66">
            <v>1</v>
          </cell>
          <cell r="BC66">
            <v>1</v>
          </cell>
          <cell r="BD66">
            <v>1</v>
          </cell>
          <cell r="BE66" t="str">
            <v>８月１５日、１２月２９日～１月３日</v>
          </cell>
          <cell r="BF66">
            <v>0.375</v>
          </cell>
          <cell r="BG66">
            <v>0.75</v>
          </cell>
          <cell r="BH66">
            <v>0.375</v>
          </cell>
          <cell r="BI66">
            <v>0.6666666666666666</v>
          </cell>
          <cell r="BJ66">
            <v>0.375</v>
          </cell>
          <cell r="BK66">
            <v>0.75</v>
          </cell>
          <cell r="BM66" t="str">
            <v>別添運営規程に定める料金表のとおり</v>
          </cell>
          <cell r="BN66" t="str">
            <v>別添運営規程に定める料金表のとおり</v>
          </cell>
          <cell r="BO66" t="str">
            <v>別添運営規程に定める料金表のとおり</v>
          </cell>
          <cell r="BP66" t="str">
            <v>北九州市</v>
          </cell>
          <cell r="BQ66">
            <v>40100</v>
          </cell>
          <cell r="BR66" t="str">
            <v>直方市</v>
          </cell>
          <cell r="BS66">
            <v>40204</v>
          </cell>
          <cell r="BT66" t="str">
            <v>飯塚市</v>
          </cell>
          <cell r="BU66">
            <v>40205</v>
          </cell>
          <cell r="BV66" t="str">
            <v>田川市</v>
          </cell>
          <cell r="BW66">
            <v>40206</v>
          </cell>
          <cell r="BX66" t="str">
            <v>山田市</v>
          </cell>
          <cell r="BY66">
            <v>40208</v>
          </cell>
          <cell r="BZ66" t="str">
            <v>行橋市、鞍手郡、嘉穂郡、田川郡、京都郡</v>
          </cell>
          <cell r="CB66">
            <v>2</v>
          </cell>
          <cell r="CC66">
            <v>0</v>
          </cell>
          <cell r="CD66">
            <v>0</v>
          </cell>
          <cell r="CE66">
            <v>0</v>
          </cell>
          <cell r="CF66">
            <v>2</v>
          </cell>
          <cell r="CG66">
            <v>1</v>
          </cell>
          <cell r="CH66">
            <v>1</v>
          </cell>
          <cell r="CI66">
            <v>1</v>
          </cell>
          <cell r="CJ66">
            <v>1</v>
          </cell>
          <cell r="CK66">
            <v>1</v>
          </cell>
          <cell r="CL66">
            <v>1</v>
          </cell>
          <cell r="CM66">
            <v>1</v>
          </cell>
          <cell r="CN66">
            <v>1</v>
          </cell>
          <cell r="CO66">
            <v>1</v>
          </cell>
          <cell r="CP66">
            <v>1</v>
          </cell>
          <cell r="CQ66">
            <v>1</v>
          </cell>
          <cell r="CR66">
            <v>1</v>
          </cell>
          <cell r="CT66" t="str">
            <v>営業日：月～土（祝日を含む）　　年間の休日：８月１５日、１２月２９日～１月３日</v>
          </cell>
          <cell r="CU66" t="str">
            <v>月～金曜：９時～１８時
土曜：９時～１６時</v>
          </cell>
          <cell r="CV66" t="str">
            <v>北九州市  直方市  飯塚市  田川市  山田市  行橋市、鞍手郡、嘉穂郡、田川郡、京都郡</v>
          </cell>
          <cell r="CX66" t="str">
            <v>９時～１８時</v>
          </cell>
          <cell r="CY66" t="str">
            <v>９時～１６時</v>
          </cell>
          <cell r="CZ66">
            <v>0</v>
          </cell>
          <cell r="DA66">
            <v>5</v>
          </cell>
          <cell r="DB66">
            <v>1</v>
          </cell>
          <cell r="DC66">
            <v>1</v>
          </cell>
        </row>
        <row r="67">
          <cell r="A67">
            <v>431</v>
          </cell>
          <cell r="B67">
            <v>4070401924</v>
          </cell>
          <cell r="C67">
            <v>20040119</v>
          </cell>
          <cell r="E67">
            <v>20040123</v>
          </cell>
          <cell r="F67">
            <v>70401924</v>
          </cell>
          <cell r="G67" t="str">
            <v>ｶﾌﾞｼｷｶﾞｲｼｬﾊｰﾄｳｪﾙ</v>
          </cell>
          <cell r="H67" t="str">
            <v>株式会社ハートウェル</v>
          </cell>
          <cell r="I67">
            <v>6048804</v>
          </cell>
          <cell r="J67" t="str">
            <v>京都府京都市中京区壬生坊城町１２番１３清和大宮ビル６階</v>
          </cell>
          <cell r="K67" t="str">
            <v>075-813-8380</v>
          </cell>
          <cell r="L67" t="str">
            <v>075-813-8381</v>
          </cell>
          <cell r="M67" t="str">
            <v>営利法人</v>
          </cell>
          <cell r="O67" t="str">
            <v>代表取締役</v>
          </cell>
          <cell r="P67" t="str">
            <v>ﾑﾗﾀ ｷﾖｶｽﾞ</v>
          </cell>
          <cell r="Q67" t="str">
            <v>村田　清和</v>
          </cell>
          <cell r="R67">
            <v>6100301</v>
          </cell>
          <cell r="S67" t="str">
            <v>京都府綴喜郡井手町多賀小字茶臼塚１２番地の２</v>
          </cell>
          <cell r="T67" t="str">
            <v>ｶﾌﾞｼｷｶﾞｲｼｬﾊｰﾄｳｪﾙｷﾀｷｭｳｼｭｳﾃﾝ</v>
          </cell>
          <cell r="U67" t="str">
            <v>株式会社ハートウェル北九州店</v>
          </cell>
          <cell r="V67">
            <v>8030801</v>
          </cell>
          <cell r="W67" t="str">
            <v>福岡県北九州市小倉北区西港町８９－６センコービル２階</v>
          </cell>
          <cell r="X67" t="str">
            <v>093-563-8020</v>
          </cell>
          <cell r="Y67">
            <v>4070401924</v>
          </cell>
          <cell r="Z67">
            <v>20040119</v>
          </cell>
          <cell r="AA67">
            <v>20040201</v>
          </cell>
          <cell r="AL67">
            <v>20040123</v>
          </cell>
          <cell r="AM67" t="str">
            <v>093-563-8020</v>
          </cell>
          <cell r="AN67" t="str">
            <v>093-563-8025</v>
          </cell>
          <cell r="AO67">
            <v>20040201</v>
          </cell>
          <cell r="AP67" t="str">
            <v>ﾅｶｶﾞﾜ ﾄﾓｷ</v>
          </cell>
          <cell r="AQ67" t="str">
            <v>中川　智喜</v>
          </cell>
          <cell r="AR67">
            <v>2240027</v>
          </cell>
          <cell r="AS67" t="str">
            <v>神奈川県横浜市都筑区大棚町６６番地リフレスＫ１　１０８号</v>
          </cell>
          <cell r="AT67" t="str">
            <v>専門相談員</v>
          </cell>
          <cell r="AW67">
            <v>0</v>
          </cell>
          <cell r="AX67">
            <v>1</v>
          </cell>
          <cell r="AY67">
            <v>1</v>
          </cell>
          <cell r="AZ67">
            <v>1</v>
          </cell>
          <cell r="BA67">
            <v>1</v>
          </cell>
          <cell r="BB67">
            <v>1</v>
          </cell>
          <cell r="BC67">
            <v>1</v>
          </cell>
          <cell r="BD67">
            <v>0</v>
          </cell>
          <cell r="BE67" t="str">
            <v>１２月３０日～１月３日</v>
          </cell>
          <cell r="BF67">
            <v>0.3541666666666667</v>
          </cell>
          <cell r="BG67">
            <v>0.7291666666666666</v>
          </cell>
          <cell r="BH67">
            <v>0.3541666666666667</v>
          </cell>
          <cell r="BI67">
            <v>0.7291666666666666</v>
          </cell>
          <cell r="BM67" t="str">
            <v>別添運営規程に定める料金表のとおり</v>
          </cell>
          <cell r="BN67" t="str">
            <v>別添運営規程に定める料金表のとおり</v>
          </cell>
          <cell r="BO67" t="str">
            <v>別添運営規程に定める料金表のとおり</v>
          </cell>
          <cell r="BP67" t="str">
            <v>北九州市</v>
          </cell>
          <cell r="BQ67">
            <v>40100</v>
          </cell>
          <cell r="BR67" t="str">
            <v>直方市</v>
          </cell>
          <cell r="BS67">
            <v>40204</v>
          </cell>
          <cell r="BT67" t="str">
            <v>田川市</v>
          </cell>
          <cell r="BU67">
            <v>40206</v>
          </cell>
          <cell r="BV67" t="str">
            <v>山田市</v>
          </cell>
          <cell r="BW67">
            <v>40208</v>
          </cell>
          <cell r="BX67" t="str">
            <v>行橋市</v>
          </cell>
          <cell r="BY67">
            <v>40213</v>
          </cell>
          <cell r="BZ67" t="str">
            <v>豊前市、中間市、遠賀郡、田川郡、京都郡、築上郡</v>
          </cell>
          <cell r="CB67">
            <v>1</v>
          </cell>
          <cell r="CC67">
            <v>3</v>
          </cell>
          <cell r="CD67">
            <v>0</v>
          </cell>
          <cell r="CE67">
            <v>0</v>
          </cell>
          <cell r="CF67">
            <v>2.8</v>
          </cell>
          <cell r="CG67">
            <v>1</v>
          </cell>
          <cell r="CH67">
            <v>1</v>
          </cell>
          <cell r="CI67">
            <v>1</v>
          </cell>
          <cell r="CJ67">
            <v>1</v>
          </cell>
          <cell r="CK67">
            <v>1</v>
          </cell>
          <cell r="CL67">
            <v>1</v>
          </cell>
          <cell r="CM67">
            <v>1</v>
          </cell>
          <cell r="CN67">
            <v>1</v>
          </cell>
          <cell r="CO67">
            <v>1</v>
          </cell>
          <cell r="CP67">
            <v>1</v>
          </cell>
          <cell r="CQ67">
            <v>1</v>
          </cell>
          <cell r="CR67">
            <v>1</v>
          </cell>
          <cell r="CT67" t="str">
            <v>営業日：月～土（祝日を除く）　　年間の休日：１２月３０日～１月３日</v>
          </cell>
          <cell r="CU67" t="str">
            <v>８時３０分～１７時３０分</v>
          </cell>
          <cell r="CV67" t="str">
            <v>北九州市  直方市  田川市  山田市  行橋市  豊前市、中間市、遠賀郡、田川郡、京都郡、築上郡</v>
          </cell>
          <cell r="CX67" t="str">
            <v>８時３０分～１７時３０分</v>
          </cell>
          <cell r="CY67" t="str">
            <v>８時３０分～１７時３０分</v>
          </cell>
          <cell r="CZ67">
            <v>0</v>
          </cell>
          <cell r="DA67">
            <v>5</v>
          </cell>
          <cell r="DB67">
            <v>1</v>
          </cell>
          <cell r="DC67">
            <v>0</v>
          </cell>
        </row>
        <row r="68">
          <cell r="A68">
            <v>432</v>
          </cell>
          <cell r="B68">
            <v>4071501516</v>
          </cell>
          <cell r="C68">
            <v>20040119</v>
          </cell>
          <cell r="E68">
            <v>20040123</v>
          </cell>
          <cell r="F68">
            <v>71501516</v>
          </cell>
          <cell r="G68" t="str">
            <v>ﾀｲﾖｳｾﾗﾝﾄﾞｶﾌﾞｼｷｶﾞｲｼｬ</v>
          </cell>
          <cell r="H68" t="str">
            <v>太陽セランド株式会社</v>
          </cell>
          <cell r="I68">
            <v>8260042</v>
          </cell>
          <cell r="J68" t="str">
            <v>福岡県田川市川宮１２００番地</v>
          </cell>
          <cell r="K68" t="str">
            <v>0947-44-1895</v>
          </cell>
          <cell r="L68" t="str">
            <v>0947-44-2372</v>
          </cell>
          <cell r="M68" t="str">
            <v>営利法人</v>
          </cell>
          <cell r="O68" t="str">
            <v>代表取締役</v>
          </cell>
          <cell r="P68" t="str">
            <v>ﾅｶｼﾏ ｹﾝｽｹ</v>
          </cell>
          <cell r="Q68" t="str">
            <v>中島　健介</v>
          </cell>
          <cell r="R68">
            <v>8100064</v>
          </cell>
          <cell r="S68" t="str">
            <v>福岡県福岡市中央区地行４丁目８番５号</v>
          </cell>
          <cell r="T68" t="str">
            <v>ﾀｲﾖｳｾﾗﾝﾄﾞｶﾌﾞｼｷｶﾞｲｼｬｵｵﾑﾀｴｲｷﾞｮｳｼｮ</v>
          </cell>
          <cell r="U68" t="str">
            <v>太陽セランド株式会社大牟田営業所</v>
          </cell>
          <cell r="V68">
            <v>8360054</v>
          </cell>
          <cell r="W68" t="str">
            <v>福岡県大牟田市天領町３丁目６－１３</v>
          </cell>
          <cell r="X68" t="str">
            <v>0944-59-1488</v>
          </cell>
          <cell r="Y68">
            <v>4071501516</v>
          </cell>
          <cell r="Z68">
            <v>20040119</v>
          </cell>
          <cell r="AA68">
            <v>20040201</v>
          </cell>
          <cell r="AL68">
            <v>20040123</v>
          </cell>
          <cell r="AM68" t="str">
            <v>0944-59-1488</v>
          </cell>
          <cell r="AN68" t="str">
            <v>0944-59-1481</v>
          </cell>
          <cell r="AO68">
            <v>20040201</v>
          </cell>
          <cell r="AP68" t="str">
            <v>ｵｵｽﾐ ﾀﾂｵ</v>
          </cell>
          <cell r="AQ68" t="str">
            <v>大住　龍雄</v>
          </cell>
          <cell r="AR68">
            <v>8410067</v>
          </cell>
          <cell r="AS68" t="str">
            <v>佐賀県鳥栖市西田町２１２番地シャンリジェールⅠ２０１号</v>
          </cell>
          <cell r="AT68" t="str">
            <v>専門相談員</v>
          </cell>
          <cell r="AW68">
            <v>0</v>
          </cell>
          <cell r="AX68">
            <v>1</v>
          </cell>
          <cell r="AY68">
            <v>1</v>
          </cell>
          <cell r="AZ68">
            <v>1</v>
          </cell>
          <cell r="BA68">
            <v>1</v>
          </cell>
          <cell r="BB68">
            <v>1</v>
          </cell>
          <cell r="BC68">
            <v>1</v>
          </cell>
          <cell r="BD68">
            <v>1</v>
          </cell>
          <cell r="BE68" t="str">
            <v>１月１日、２日</v>
          </cell>
          <cell r="BF68">
            <v>0.3541666666666667</v>
          </cell>
          <cell r="BG68">
            <v>0.7291666666666666</v>
          </cell>
          <cell r="BH68">
            <v>0.3541666666666667</v>
          </cell>
          <cell r="BI68">
            <v>0.7291666666666666</v>
          </cell>
          <cell r="BJ68">
            <v>0.3541666666666667</v>
          </cell>
          <cell r="BK68">
            <v>0.7291666666666666</v>
          </cell>
          <cell r="BM68" t="str">
            <v>別添運営規程に定める料金表のとおり</v>
          </cell>
          <cell r="BN68" t="str">
            <v>別添運営規程に定める料金表のとおり</v>
          </cell>
          <cell r="BO68" t="str">
            <v>別添運営規程に定める料金表のとおり</v>
          </cell>
          <cell r="BP68" t="str">
            <v>大牟田市</v>
          </cell>
          <cell r="BQ68">
            <v>40202</v>
          </cell>
          <cell r="BR68" t="str">
            <v>柳川市</v>
          </cell>
          <cell r="BS68">
            <v>40207</v>
          </cell>
          <cell r="BT68" t="str">
            <v>八女市</v>
          </cell>
          <cell r="BU68">
            <v>40210</v>
          </cell>
          <cell r="BV68" t="str">
            <v>筑後市</v>
          </cell>
          <cell r="BW68">
            <v>40211</v>
          </cell>
          <cell r="BX68" t="str">
            <v>大川市</v>
          </cell>
          <cell r="BY68">
            <v>40212</v>
          </cell>
          <cell r="BZ68" t="str">
            <v>三潴郡、八女郡、山門郡、三池郡、浮羽郡</v>
          </cell>
          <cell r="CB68">
            <v>2</v>
          </cell>
          <cell r="CC68">
            <v>1</v>
          </cell>
          <cell r="CD68">
            <v>0</v>
          </cell>
          <cell r="CE68">
            <v>0</v>
          </cell>
          <cell r="CF68">
            <v>2.5</v>
          </cell>
          <cell r="CG68">
            <v>1</v>
          </cell>
          <cell r="CH68">
            <v>1</v>
          </cell>
          <cell r="CI68">
            <v>1</v>
          </cell>
          <cell r="CJ68">
            <v>1</v>
          </cell>
          <cell r="CK68">
            <v>1</v>
          </cell>
          <cell r="CL68">
            <v>1</v>
          </cell>
          <cell r="CM68">
            <v>1</v>
          </cell>
          <cell r="CN68">
            <v>1</v>
          </cell>
          <cell r="CO68">
            <v>1</v>
          </cell>
          <cell r="CP68">
            <v>1</v>
          </cell>
          <cell r="CQ68">
            <v>1</v>
          </cell>
          <cell r="CR68">
            <v>1</v>
          </cell>
          <cell r="CT68" t="str">
            <v>営業日：月～土（祝日を含む）　　年間の休日：１月１日、２日</v>
          </cell>
          <cell r="CU68" t="str">
            <v>８時３０分～１７時３０分</v>
          </cell>
          <cell r="CV68" t="str">
            <v>大牟田市  柳川市  八女市  筑後市  大川市  三潴郡、八女郡、山門郡、三池郡、浮羽郡</v>
          </cell>
          <cell r="CX68" t="str">
            <v>８時３０分～１７時３０分</v>
          </cell>
          <cell r="CY68" t="str">
            <v>８時３０分～１７時３０分</v>
          </cell>
          <cell r="CZ68">
            <v>0</v>
          </cell>
          <cell r="DA68">
            <v>5</v>
          </cell>
          <cell r="DB68">
            <v>1</v>
          </cell>
          <cell r="DC68">
            <v>1</v>
          </cell>
        </row>
        <row r="69">
          <cell r="A69">
            <v>433</v>
          </cell>
          <cell r="B69">
            <v>4071700688</v>
          </cell>
          <cell r="C69">
            <v>20040119</v>
          </cell>
          <cell r="E69">
            <v>20040123</v>
          </cell>
          <cell r="F69">
            <v>71700688</v>
          </cell>
          <cell r="G69" t="str">
            <v>ｶﾌﾞｼｷｶﾞｲｼｬｶｲｺﾞｻｰﾋﾞｽﾜｶﾊﾞ</v>
          </cell>
          <cell r="H69" t="str">
            <v>株式会社介護サービスわかば</v>
          </cell>
          <cell r="I69">
            <v>8220015</v>
          </cell>
          <cell r="J69" t="str">
            <v>福岡県直方市新町２丁目５番２２号</v>
          </cell>
          <cell r="K69" t="str">
            <v>0949-22-0808</v>
          </cell>
          <cell r="L69" t="str">
            <v>0949-22-0809</v>
          </cell>
          <cell r="M69" t="str">
            <v>営利法人</v>
          </cell>
          <cell r="O69" t="str">
            <v>代表取締役</v>
          </cell>
          <cell r="P69" t="str">
            <v>ｲﾜﾓﾄ ｳｼｵ</v>
          </cell>
          <cell r="Q69" t="str">
            <v>岩本　卯支男</v>
          </cell>
          <cell r="R69">
            <v>8230011</v>
          </cell>
          <cell r="S69" t="str">
            <v>福岡県鞍手郡宮田町宮田２０６番地の６</v>
          </cell>
          <cell r="T69" t="str">
            <v>ｶﾌﾞｼｷｶﾞｲｼｬｶｲｺﾞｻｰﾋﾞｽﾜｶﾊﾞ</v>
          </cell>
          <cell r="U69" t="str">
            <v>株式会社介護サービスわかば</v>
          </cell>
          <cell r="V69">
            <v>8220015</v>
          </cell>
          <cell r="W69" t="str">
            <v>福岡県直方市新町２丁目５番２２号</v>
          </cell>
          <cell r="X69" t="str">
            <v>0949-22-0808</v>
          </cell>
          <cell r="Y69">
            <v>4071700688</v>
          </cell>
          <cell r="Z69">
            <v>20040119</v>
          </cell>
          <cell r="AA69">
            <v>20040201</v>
          </cell>
          <cell r="AL69">
            <v>20040123</v>
          </cell>
          <cell r="AM69" t="str">
            <v>0949-22-0808</v>
          </cell>
          <cell r="AN69" t="str">
            <v>0949-22-0809</v>
          </cell>
          <cell r="AO69">
            <v>20040201</v>
          </cell>
          <cell r="AP69" t="str">
            <v>ｲﾜﾓﾄ ｳｼｵ</v>
          </cell>
          <cell r="AQ69" t="str">
            <v>岩本　卯支男</v>
          </cell>
          <cell r="AR69">
            <v>8230011</v>
          </cell>
          <cell r="AS69" t="str">
            <v>福岡県鞍手郡宮田町宮田２０６番地の６</v>
          </cell>
          <cell r="AW69">
            <v>0</v>
          </cell>
          <cell r="AX69">
            <v>1</v>
          </cell>
          <cell r="AY69">
            <v>1</v>
          </cell>
          <cell r="AZ69">
            <v>1</v>
          </cell>
          <cell r="BA69">
            <v>1</v>
          </cell>
          <cell r="BB69">
            <v>1</v>
          </cell>
          <cell r="BC69">
            <v>0</v>
          </cell>
          <cell r="BD69">
            <v>0</v>
          </cell>
          <cell r="BE69" t="str">
            <v>１２月３１日～１月４日、８月１３日～１６日</v>
          </cell>
          <cell r="BF69">
            <v>0.3541666666666667</v>
          </cell>
          <cell r="BG69">
            <v>0.7291666666666666</v>
          </cell>
          <cell r="BM69" t="str">
            <v>別添運営規程に定める料金表のとおり</v>
          </cell>
          <cell r="BN69" t="str">
            <v>別添運営規程に定める料金表のとおり</v>
          </cell>
          <cell r="BO69" t="str">
            <v>別添運営規程に定める料金表のとおり</v>
          </cell>
          <cell r="BZ69" t="str">
            <v>福岡県内（離島を除く）</v>
          </cell>
          <cell r="CB69">
            <v>2</v>
          </cell>
          <cell r="CC69">
            <v>0</v>
          </cell>
          <cell r="CD69">
            <v>0</v>
          </cell>
          <cell r="CE69">
            <v>0</v>
          </cell>
          <cell r="CF69">
            <v>2</v>
          </cell>
          <cell r="CG69">
            <v>1</v>
          </cell>
          <cell r="CH69">
            <v>1</v>
          </cell>
          <cell r="CI69">
            <v>1</v>
          </cell>
          <cell r="CJ69">
            <v>1</v>
          </cell>
          <cell r="CK69">
            <v>1</v>
          </cell>
          <cell r="CL69">
            <v>1</v>
          </cell>
          <cell r="CM69">
            <v>1</v>
          </cell>
          <cell r="CN69">
            <v>1</v>
          </cell>
          <cell r="CO69">
            <v>1</v>
          </cell>
          <cell r="CP69">
            <v>1</v>
          </cell>
          <cell r="CQ69">
            <v>1</v>
          </cell>
          <cell r="CR69">
            <v>1</v>
          </cell>
          <cell r="CT69" t="str">
            <v>営業日：月～金（祝日を除く）　　年間の休日：１２月３１日～１月４日、８月１３日～１６日</v>
          </cell>
          <cell r="CU69" t="str">
            <v>８時３０分～１７時３０分</v>
          </cell>
          <cell r="CV69" t="str">
            <v>福岡県内（離島を除く）</v>
          </cell>
          <cell r="CX69" t="str">
            <v>８時３０分～１７時３０分</v>
          </cell>
          <cell r="CY69" t="str">
            <v/>
          </cell>
          <cell r="CZ69">
            <v>0</v>
          </cell>
          <cell r="DA69">
            <v>5</v>
          </cell>
          <cell r="DB69">
            <v>0</v>
          </cell>
          <cell r="DC69">
            <v>0</v>
          </cell>
        </row>
        <row r="70">
          <cell r="A70">
            <v>434</v>
          </cell>
          <cell r="B70">
            <v>4073100416</v>
          </cell>
          <cell r="C70">
            <v>20040119</v>
          </cell>
          <cell r="E70">
            <v>20040123</v>
          </cell>
          <cell r="F70">
            <v>73100416</v>
          </cell>
          <cell r="G70" t="str">
            <v>ｶﾌﾞｼｷｶﾞｲｼｬﾎｰﾑｹｱﾌｸｵｶ</v>
          </cell>
          <cell r="H70" t="str">
            <v>株式会社ホームケアふくおか</v>
          </cell>
          <cell r="I70">
            <v>8160845</v>
          </cell>
          <cell r="J70" t="str">
            <v>福岡県春日市白水ケ丘１丁目２５番地</v>
          </cell>
          <cell r="K70" t="str">
            <v>092-502-0321</v>
          </cell>
          <cell r="L70" t="str">
            <v>092-584-3011</v>
          </cell>
          <cell r="M70" t="str">
            <v>営利法人</v>
          </cell>
          <cell r="O70" t="str">
            <v>代表取締役</v>
          </cell>
          <cell r="P70" t="str">
            <v>ｲﾉｸﾞﾁ ｹﾝｼﾞ</v>
          </cell>
          <cell r="Q70" t="str">
            <v>井口　謙氏</v>
          </cell>
          <cell r="R70">
            <v>8160807</v>
          </cell>
          <cell r="S70" t="str">
            <v>福岡県春日市宝町４丁目１８番地３－８０３</v>
          </cell>
          <cell r="T70" t="str">
            <v>ﾏﾂｼﾀﾃﾞﾝｺｳｴｲｼﾞﾌﾘｰｶｲｺﾞﾁｪｰﾝﾌｸｵｶﾐﾅﾐﾃﾝ</v>
          </cell>
          <cell r="U70" t="str">
            <v>松下電工エイジフリー介護チェーン福岡南</v>
          </cell>
          <cell r="V70">
            <v>8160845</v>
          </cell>
          <cell r="W70" t="str">
            <v>福岡県春日市白水ケ丘１丁目２５番地</v>
          </cell>
          <cell r="X70" t="str">
            <v>092-502-0321</v>
          </cell>
          <cell r="Y70">
            <v>4073100416</v>
          </cell>
          <cell r="Z70">
            <v>20040119</v>
          </cell>
          <cell r="AA70">
            <v>20040201</v>
          </cell>
          <cell r="AL70">
            <v>20040123</v>
          </cell>
          <cell r="AM70" t="str">
            <v>092-502-0321</v>
          </cell>
          <cell r="AN70" t="str">
            <v>092-584-3011</v>
          </cell>
          <cell r="AO70">
            <v>20040201</v>
          </cell>
          <cell r="AP70" t="str">
            <v>ｲﾉｸﾞﾁ ｹﾝｼﾞ</v>
          </cell>
          <cell r="AQ70" t="str">
            <v>井口　謙氏</v>
          </cell>
          <cell r="AR70">
            <v>8160807</v>
          </cell>
          <cell r="AS70" t="str">
            <v>福岡県春日市宝町４丁目１８－３－３０３</v>
          </cell>
          <cell r="AT70" t="str">
            <v>専門相談員</v>
          </cell>
          <cell r="AW70">
            <v>0</v>
          </cell>
          <cell r="AX70">
            <v>1</v>
          </cell>
          <cell r="AY70">
            <v>1</v>
          </cell>
          <cell r="AZ70">
            <v>1</v>
          </cell>
          <cell r="BA70">
            <v>1</v>
          </cell>
          <cell r="BB70">
            <v>1</v>
          </cell>
          <cell r="BC70">
            <v>1</v>
          </cell>
          <cell r="BD70">
            <v>0</v>
          </cell>
          <cell r="BE70" t="str">
            <v>８月１３日～１６日、１２月３０日～１月３日</v>
          </cell>
          <cell r="BF70">
            <v>0.375</v>
          </cell>
          <cell r="BG70">
            <v>0.7083333333333334</v>
          </cell>
          <cell r="BH70">
            <v>0.375</v>
          </cell>
          <cell r="BI70">
            <v>0.625</v>
          </cell>
          <cell r="BM70" t="str">
            <v>別添運営規程に定める料金表のとおり</v>
          </cell>
          <cell r="BN70" t="str">
            <v>別添運営規程に定める料金表のとおり</v>
          </cell>
          <cell r="BO70" t="str">
            <v>別添運営規程に定める料金表のとおり</v>
          </cell>
          <cell r="BP70" t="str">
            <v>福岡市</v>
          </cell>
          <cell r="BQ70">
            <v>40130</v>
          </cell>
          <cell r="BR70" t="str">
            <v>筑紫野市</v>
          </cell>
          <cell r="BS70">
            <v>40217</v>
          </cell>
          <cell r="BT70" t="str">
            <v>春日市</v>
          </cell>
          <cell r="BU70">
            <v>40218</v>
          </cell>
          <cell r="BV70" t="str">
            <v>大野城市</v>
          </cell>
          <cell r="BW70">
            <v>40219</v>
          </cell>
          <cell r="BX70" t="str">
            <v>太宰府市</v>
          </cell>
          <cell r="BY70">
            <v>40221</v>
          </cell>
          <cell r="BZ70" t="str">
            <v>古賀市、筑紫郡、粕屋郡</v>
          </cell>
          <cell r="CB70">
            <v>3</v>
          </cell>
          <cell r="CC70">
            <v>2</v>
          </cell>
          <cell r="CD70">
            <v>0</v>
          </cell>
          <cell r="CE70">
            <v>0</v>
          </cell>
          <cell r="CF70">
            <v>4</v>
          </cell>
          <cell r="CG70">
            <v>1</v>
          </cell>
          <cell r="CH70">
            <v>1</v>
          </cell>
          <cell r="CI70">
            <v>1</v>
          </cell>
          <cell r="CJ70">
            <v>1</v>
          </cell>
          <cell r="CK70">
            <v>1</v>
          </cell>
          <cell r="CL70">
            <v>1</v>
          </cell>
          <cell r="CM70">
            <v>1</v>
          </cell>
          <cell r="CN70">
            <v>1</v>
          </cell>
          <cell r="CO70">
            <v>1</v>
          </cell>
          <cell r="CP70">
            <v>1</v>
          </cell>
          <cell r="CQ70">
            <v>1</v>
          </cell>
          <cell r="CR70">
            <v>1</v>
          </cell>
          <cell r="CT70" t="str">
            <v>営業日：月～土（祝日を除く）　　年間の休日：８月１３日～１６日、１２月３０日～１月３日</v>
          </cell>
          <cell r="CU70" t="str">
            <v>平日：９時～１７時
土曜：９時～１５時</v>
          </cell>
          <cell r="CV70" t="str">
            <v>福岡市  筑紫野市  春日市  大野城市  太宰府市  古賀市、筑紫郡、粕屋郡</v>
          </cell>
          <cell r="CX70" t="str">
            <v>９時～１７時</v>
          </cell>
          <cell r="CY70" t="str">
            <v>９時～１５時</v>
          </cell>
          <cell r="CZ70">
            <v>0</v>
          </cell>
          <cell r="DA70">
            <v>5</v>
          </cell>
          <cell r="DB70">
            <v>1</v>
          </cell>
          <cell r="DC70">
            <v>0</v>
          </cell>
        </row>
        <row r="71">
          <cell r="A71">
            <v>435</v>
          </cell>
          <cell r="B71">
            <v>4078800119</v>
          </cell>
          <cell r="C71">
            <v>20040119</v>
          </cell>
          <cell r="E71">
            <v>20040123</v>
          </cell>
          <cell r="F71">
            <v>78800119</v>
          </cell>
          <cell r="G71" t="str">
            <v>ﾕｳｹﾞﾝｶﾞｲｼｬﾏﾂﾓﾄﾌﾟﾗﾝﾆﾝｸﾞ</v>
          </cell>
          <cell r="H71" t="str">
            <v>有限会社松本プランニング</v>
          </cell>
          <cell r="I71">
            <v>8390242</v>
          </cell>
          <cell r="J71" t="str">
            <v>福岡県山門郡大和町豊原５９４番地１８</v>
          </cell>
          <cell r="K71" t="str">
            <v>0944-76-3702</v>
          </cell>
          <cell r="L71" t="str">
            <v>0944-76-3702</v>
          </cell>
          <cell r="M71" t="str">
            <v>営利法人</v>
          </cell>
          <cell r="O71" t="str">
            <v>代表取締役</v>
          </cell>
          <cell r="P71" t="str">
            <v>ﾏﾂﾓﾄ ｺｳｾｲ</v>
          </cell>
          <cell r="Q71" t="str">
            <v>松本　行生</v>
          </cell>
          <cell r="R71">
            <v>8390241</v>
          </cell>
          <cell r="S71" t="str">
            <v>福岡県山門郡大和町徳益４２０番地８</v>
          </cell>
          <cell r="T71" t="str">
            <v>ﾕｳｹﾞﾝｶﾞｲｼｬﾏﾂﾓﾄﾌﾟﾗﾝﾆﾝｸﾞ</v>
          </cell>
          <cell r="U71" t="str">
            <v>有限会社松本プランニング</v>
          </cell>
          <cell r="V71">
            <v>8390242</v>
          </cell>
          <cell r="W71" t="str">
            <v>福岡県山門郡大和町豊原５９４番地１８</v>
          </cell>
          <cell r="X71" t="str">
            <v>0944-76-3702</v>
          </cell>
          <cell r="Y71">
            <v>4078800119</v>
          </cell>
          <cell r="Z71">
            <v>20040119</v>
          </cell>
          <cell r="AA71">
            <v>20040201</v>
          </cell>
          <cell r="AL71">
            <v>20040123</v>
          </cell>
          <cell r="AM71" t="str">
            <v>0944-76-3702</v>
          </cell>
          <cell r="AN71" t="str">
            <v>0944-76-3702</v>
          </cell>
          <cell r="AO71">
            <v>20040201</v>
          </cell>
          <cell r="AP71" t="str">
            <v>ﾏﾂﾓﾄ ｺｳｾｲ</v>
          </cell>
          <cell r="AQ71" t="str">
            <v>松本　行生</v>
          </cell>
          <cell r="AR71">
            <v>8390241</v>
          </cell>
          <cell r="AS71" t="str">
            <v>福岡県山門郡大和町徳益４２０番地８</v>
          </cell>
          <cell r="AT71" t="str">
            <v>専門相談員</v>
          </cell>
          <cell r="AU71" t="str">
            <v>有限会社松本プランニング</v>
          </cell>
          <cell r="AV71" t="str">
            <v>家電製品販売</v>
          </cell>
          <cell r="AW71">
            <v>0</v>
          </cell>
          <cell r="AX71">
            <v>1</v>
          </cell>
          <cell r="AY71">
            <v>1</v>
          </cell>
          <cell r="AZ71">
            <v>1</v>
          </cell>
          <cell r="BA71">
            <v>1</v>
          </cell>
          <cell r="BB71">
            <v>1</v>
          </cell>
          <cell r="BC71">
            <v>1</v>
          </cell>
          <cell r="BD71">
            <v>0</v>
          </cell>
          <cell r="BE71" t="str">
            <v>８月１３日～１６日　１月１日～５日</v>
          </cell>
          <cell r="BF71">
            <v>0.375</v>
          </cell>
          <cell r="BG71">
            <v>0.75</v>
          </cell>
          <cell r="BH71">
            <v>0.375</v>
          </cell>
          <cell r="BI71">
            <v>0.75</v>
          </cell>
          <cell r="BM71" t="str">
            <v>別添運営規程に定める料金表のとおり</v>
          </cell>
          <cell r="BN71" t="str">
            <v>別添運営規程に定める料金表のとおり</v>
          </cell>
          <cell r="BO71" t="str">
            <v>別添運営規程に定める料金表のとおり</v>
          </cell>
          <cell r="BP71" t="str">
            <v>久留米市</v>
          </cell>
          <cell r="BQ71">
            <v>40203</v>
          </cell>
          <cell r="BR71" t="str">
            <v>筑後市</v>
          </cell>
          <cell r="BS71">
            <v>40211</v>
          </cell>
          <cell r="BT71" t="str">
            <v>大川市</v>
          </cell>
          <cell r="BU71">
            <v>40212</v>
          </cell>
          <cell r="BV71" t="str">
            <v>大牟田市</v>
          </cell>
          <cell r="BW71">
            <v>40202</v>
          </cell>
          <cell r="BX71" t="str">
            <v>柳川市</v>
          </cell>
          <cell r="BY71">
            <v>40207</v>
          </cell>
          <cell r="BZ71" t="str">
            <v>八女市、三潴郡、八女郡、山門郡、三池郡、荒尾市、南関町、長洲町、岱明町</v>
          </cell>
          <cell r="CB71">
            <v>2</v>
          </cell>
          <cell r="CC71">
            <v>1</v>
          </cell>
          <cell r="CD71">
            <v>0</v>
          </cell>
          <cell r="CE71">
            <v>0</v>
          </cell>
          <cell r="CF71">
            <v>2.5</v>
          </cell>
          <cell r="CG71">
            <v>1</v>
          </cell>
          <cell r="CH71">
            <v>1</v>
          </cell>
          <cell r="CI71">
            <v>1</v>
          </cell>
          <cell r="CJ71">
            <v>1</v>
          </cell>
          <cell r="CK71">
            <v>1</v>
          </cell>
          <cell r="CL71">
            <v>1</v>
          </cell>
          <cell r="CM71">
            <v>1</v>
          </cell>
          <cell r="CN71">
            <v>1</v>
          </cell>
          <cell r="CO71">
            <v>1</v>
          </cell>
          <cell r="CP71">
            <v>1</v>
          </cell>
          <cell r="CQ71">
            <v>1</v>
          </cell>
          <cell r="CR71">
            <v>1</v>
          </cell>
          <cell r="CT71" t="str">
            <v>営業日：月～土（祝日を除く）　　年間の休日：８月１３日～１６日　１月１日～５日</v>
          </cell>
          <cell r="CU71" t="str">
            <v>９時～１８時</v>
          </cell>
          <cell r="CV71" t="str">
            <v>久留米市  筑後市  大川市  大牟田市  柳川市  八女市、三潴郡、八女郡、山門郡、三池郡、荒尾市、南関町、長洲町、岱明町</v>
          </cell>
          <cell r="CX71" t="str">
            <v>９時～１８時</v>
          </cell>
          <cell r="CY71" t="str">
            <v>９時～１８時</v>
          </cell>
          <cell r="CZ71">
            <v>0</v>
          </cell>
          <cell r="DA71">
            <v>5</v>
          </cell>
          <cell r="DB71">
            <v>1</v>
          </cell>
          <cell r="DC71">
            <v>0</v>
          </cell>
        </row>
        <row r="72">
          <cell r="A72">
            <v>436</v>
          </cell>
          <cell r="B72">
            <v>4071401410</v>
          </cell>
          <cell r="C72">
            <v>20040120</v>
          </cell>
          <cell r="E72">
            <v>20040123</v>
          </cell>
          <cell r="F72">
            <v>71401410</v>
          </cell>
          <cell r="G72" t="str">
            <v>ｶﾌﾞｼｷｶﾞｲｼｬｸﾘｽﾀﾙｶｲｺﾞｾﾝﾀｰ</v>
          </cell>
          <cell r="H72" t="str">
            <v>株式会社クリスタル介護センター</v>
          </cell>
          <cell r="I72">
            <v>1640013</v>
          </cell>
          <cell r="J72" t="str">
            <v>東京都中野区弥生町５丁目２０番７号</v>
          </cell>
          <cell r="K72" t="str">
            <v>03-5342-3301</v>
          </cell>
          <cell r="L72" t="str">
            <v>03-5342-4004</v>
          </cell>
          <cell r="M72" t="str">
            <v>営利法人</v>
          </cell>
          <cell r="O72" t="str">
            <v>代表取締役</v>
          </cell>
          <cell r="P72" t="str">
            <v>ｼﾏｵｶ ｶﾞｸ</v>
          </cell>
          <cell r="Q72" t="str">
            <v>嶋岡　学</v>
          </cell>
          <cell r="R72">
            <v>2120012</v>
          </cell>
          <cell r="S72" t="str">
            <v>神奈川県川崎市幸区中幸町４丁目１６番地１</v>
          </cell>
          <cell r="T72" t="str">
            <v>ｸﾘｽﾀﾙｶｲｺﾞｾﾝﾀｰｹﾞﾝｷｱﾗｴ</v>
          </cell>
          <cell r="U72" t="str">
            <v>クリスタル介護センターげんき荒江</v>
          </cell>
          <cell r="V72">
            <v>8140021</v>
          </cell>
          <cell r="W72" t="str">
            <v>福岡県福岡市早良区荒江３－１１－３５大産荒江ビル２Ｆ</v>
          </cell>
          <cell r="X72" t="str">
            <v>092-833-7580</v>
          </cell>
          <cell r="Y72">
            <v>4071401410</v>
          </cell>
          <cell r="Z72">
            <v>20040120</v>
          </cell>
          <cell r="AA72">
            <v>20040201</v>
          </cell>
          <cell r="AL72">
            <v>20040123</v>
          </cell>
          <cell r="AM72" t="str">
            <v>092-833-7580</v>
          </cell>
          <cell r="AN72" t="str">
            <v>092-833-7581</v>
          </cell>
          <cell r="AO72">
            <v>20040201</v>
          </cell>
          <cell r="AP72" t="str">
            <v>ｻｻｷ ﾏｻﾅｵ</v>
          </cell>
          <cell r="AQ72" t="str">
            <v>佐々木　雅尚</v>
          </cell>
          <cell r="AR72">
            <v>8150031</v>
          </cell>
          <cell r="AS72" t="str">
            <v>福岡県福岡市南区清水１－２３－１ヴェルジェ高宮東３０５号</v>
          </cell>
          <cell r="AW72">
            <v>1</v>
          </cell>
          <cell r="AX72">
            <v>1</v>
          </cell>
          <cell r="AY72">
            <v>1</v>
          </cell>
          <cell r="AZ72">
            <v>1</v>
          </cell>
          <cell r="BA72">
            <v>1</v>
          </cell>
          <cell r="BB72">
            <v>1</v>
          </cell>
          <cell r="BC72">
            <v>1</v>
          </cell>
          <cell r="BD72">
            <v>1</v>
          </cell>
          <cell r="BE72" t="str">
            <v>１２月３１日～１月３日</v>
          </cell>
          <cell r="BF72">
            <v>0.375</v>
          </cell>
          <cell r="BG72">
            <v>0.75</v>
          </cell>
          <cell r="BH72">
            <v>0.375</v>
          </cell>
          <cell r="BI72">
            <v>0.75</v>
          </cell>
          <cell r="BJ72">
            <v>0.375</v>
          </cell>
          <cell r="BK72">
            <v>0.75</v>
          </cell>
          <cell r="BM72" t="str">
            <v>別添運営規程に定める料金表のとおり</v>
          </cell>
          <cell r="BN72" t="str">
            <v>別添運営規程に定める料金表のとおり</v>
          </cell>
          <cell r="BO72" t="str">
            <v>別添運営規程に定める料金表のとおり</v>
          </cell>
          <cell r="BP72" t="str">
            <v>福岡市</v>
          </cell>
          <cell r="BQ72">
            <v>40130</v>
          </cell>
          <cell r="BR72" t="str">
            <v>筑紫野市</v>
          </cell>
          <cell r="BS72">
            <v>40217</v>
          </cell>
          <cell r="BT72" t="str">
            <v>春日市</v>
          </cell>
          <cell r="BU72">
            <v>40218</v>
          </cell>
          <cell r="BV72" t="str">
            <v>大野城市</v>
          </cell>
          <cell r="BW72">
            <v>40219</v>
          </cell>
          <cell r="BX72" t="str">
            <v>太宰府市</v>
          </cell>
          <cell r="BY72">
            <v>40221</v>
          </cell>
          <cell r="BZ72" t="str">
            <v>那珂川町</v>
          </cell>
          <cell r="CB72">
            <v>2</v>
          </cell>
          <cell r="CC72">
            <v>0</v>
          </cell>
          <cell r="CD72">
            <v>0</v>
          </cell>
          <cell r="CE72">
            <v>0</v>
          </cell>
          <cell r="CF72">
            <v>2</v>
          </cell>
          <cell r="CG72">
            <v>1</v>
          </cell>
          <cell r="CH72">
            <v>1</v>
          </cell>
          <cell r="CI72">
            <v>1</v>
          </cell>
          <cell r="CJ72">
            <v>1</v>
          </cell>
          <cell r="CK72">
            <v>1</v>
          </cell>
          <cell r="CL72">
            <v>1</v>
          </cell>
          <cell r="CM72">
            <v>1</v>
          </cell>
          <cell r="CN72">
            <v>1</v>
          </cell>
          <cell r="CO72">
            <v>1</v>
          </cell>
          <cell r="CP72">
            <v>1</v>
          </cell>
          <cell r="CQ72">
            <v>1</v>
          </cell>
          <cell r="CR72">
            <v>1</v>
          </cell>
          <cell r="CT72" t="str">
            <v>営業日：日～土（祝日を含む）　　年間の休日：１２月３１日～１月３日</v>
          </cell>
          <cell r="CU72" t="str">
            <v>９時～１８時</v>
          </cell>
          <cell r="CV72" t="str">
            <v>福岡市  筑紫野市  春日市  大野城市  太宰府市  那珂川町</v>
          </cell>
          <cell r="CX72" t="str">
            <v>９時～１８時</v>
          </cell>
          <cell r="CY72" t="str">
            <v>９時～１８時</v>
          </cell>
          <cell r="CZ72">
            <v>1</v>
          </cell>
          <cell r="DA72">
            <v>5</v>
          </cell>
          <cell r="DB72">
            <v>1</v>
          </cell>
          <cell r="DC72">
            <v>1</v>
          </cell>
        </row>
        <row r="73">
          <cell r="A73">
            <v>437</v>
          </cell>
          <cell r="B73">
            <v>4075900102</v>
          </cell>
          <cell r="C73">
            <v>20040202</v>
          </cell>
          <cell r="E73">
            <v>20040202</v>
          </cell>
          <cell r="F73">
            <v>75900102</v>
          </cell>
          <cell r="G73" t="str">
            <v>ｱｻﾅﾕｳｹﾞﾝｶﾞｲｼｬ</v>
          </cell>
          <cell r="H73" t="str">
            <v>アサナ有限会社</v>
          </cell>
          <cell r="I73">
            <v>8200502</v>
          </cell>
          <cell r="J73" t="str">
            <v>福岡県嘉穂郡碓井町上臼井２８６番地の２</v>
          </cell>
          <cell r="K73" t="str">
            <v>0948-62-4488</v>
          </cell>
          <cell r="L73" t="str">
            <v>0948-62-4488</v>
          </cell>
          <cell r="M73" t="str">
            <v>営利法人</v>
          </cell>
          <cell r="O73" t="str">
            <v>取締役</v>
          </cell>
          <cell r="P73" t="str">
            <v>ｻﾄｳ ﾏﾁｺ</v>
          </cell>
          <cell r="Q73" t="str">
            <v>佐藤　眞知子</v>
          </cell>
          <cell r="R73">
            <v>8200502</v>
          </cell>
          <cell r="S73" t="str">
            <v>福岡県嘉穂郡碓井町上臼井２８６番地の２</v>
          </cell>
          <cell r="T73" t="str">
            <v>ﾘﾝｺﾞﾌｸｼﾖｳｸﾞﾚﾝﾀﾙ</v>
          </cell>
          <cell r="U73" t="str">
            <v>りんご福祉用具レンタル</v>
          </cell>
          <cell r="V73">
            <v>8200502</v>
          </cell>
          <cell r="W73" t="str">
            <v>福岡県嘉穂郡碓井町上臼井２８７番地の１</v>
          </cell>
          <cell r="X73" t="str">
            <v>0948-62-5117</v>
          </cell>
          <cell r="Y73">
            <v>4075900102</v>
          </cell>
          <cell r="Z73">
            <v>20040202</v>
          </cell>
          <cell r="AA73">
            <v>20040201</v>
          </cell>
          <cell r="AL73">
            <v>20040202</v>
          </cell>
          <cell r="AM73" t="str">
            <v>0948-62-5117</v>
          </cell>
          <cell r="AN73" t="str">
            <v>0948-62-5117</v>
          </cell>
          <cell r="AO73">
            <v>20040201</v>
          </cell>
          <cell r="AP73" t="str">
            <v>ｻﾄｳ ﾌﾐｵ</v>
          </cell>
          <cell r="AQ73" t="str">
            <v>佐藤　文雄</v>
          </cell>
          <cell r="AR73">
            <v>8200502</v>
          </cell>
          <cell r="AS73" t="str">
            <v>福岡県嘉穂郡碓井町上臼井２８６－２</v>
          </cell>
          <cell r="AW73">
            <v>0</v>
          </cell>
          <cell r="AX73">
            <v>1</v>
          </cell>
          <cell r="AY73">
            <v>1</v>
          </cell>
          <cell r="AZ73">
            <v>1</v>
          </cell>
          <cell r="BA73">
            <v>1</v>
          </cell>
          <cell r="BB73">
            <v>1</v>
          </cell>
          <cell r="BC73">
            <v>0</v>
          </cell>
          <cell r="BD73">
            <v>0</v>
          </cell>
          <cell r="BE73" t="str">
            <v>１２月３１日～１月３日、８月１３日～１５日</v>
          </cell>
          <cell r="BF73">
            <v>0.375</v>
          </cell>
          <cell r="BG73">
            <v>0.75</v>
          </cell>
          <cell r="BM73" t="str">
            <v>別添運営規程に定める料金表のとおり</v>
          </cell>
          <cell r="BN73" t="str">
            <v>別添運営規程に定める料金表のとおり</v>
          </cell>
          <cell r="BO73" t="str">
            <v>別添運営規程に定める料金表のとおり</v>
          </cell>
          <cell r="BZ73" t="str">
            <v>福岡県（離島を除く）</v>
          </cell>
          <cell r="CB73">
            <v>2</v>
          </cell>
          <cell r="CC73">
            <v>0</v>
          </cell>
          <cell r="CD73">
            <v>0</v>
          </cell>
          <cell r="CE73">
            <v>0</v>
          </cell>
          <cell r="CF73">
            <v>2</v>
          </cell>
          <cell r="CG73">
            <v>1</v>
          </cell>
          <cell r="CH73">
            <v>1</v>
          </cell>
          <cell r="CI73">
            <v>1</v>
          </cell>
          <cell r="CJ73">
            <v>1</v>
          </cell>
          <cell r="CK73">
            <v>1</v>
          </cell>
          <cell r="CL73">
            <v>1</v>
          </cell>
          <cell r="CM73">
            <v>1</v>
          </cell>
          <cell r="CN73">
            <v>1</v>
          </cell>
          <cell r="CO73">
            <v>1</v>
          </cell>
          <cell r="CP73">
            <v>1</v>
          </cell>
          <cell r="CQ73">
            <v>1</v>
          </cell>
          <cell r="CR73">
            <v>1</v>
          </cell>
          <cell r="CT73" t="str">
            <v>営業日：月～金（祝日を除く）　　年間の休日：１２月３１日～１月３日、８月１３日～１５日</v>
          </cell>
          <cell r="CU73" t="str">
            <v>９時～１８時</v>
          </cell>
          <cell r="CV73" t="str">
            <v>福岡県（離島を除く）</v>
          </cell>
          <cell r="CX73" t="str">
            <v>９時～１８時</v>
          </cell>
          <cell r="CY73" t="str">
            <v/>
          </cell>
          <cell r="CZ73">
            <v>0</v>
          </cell>
          <cell r="DA73">
            <v>5</v>
          </cell>
          <cell r="DB73">
            <v>0</v>
          </cell>
          <cell r="DC73">
            <v>0</v>
          </cell>
        </row>
        <row r="74">
          <cell r="A74">
            <v>438</v>
          </cell>
          <cell r="B74">
            <v>4071801064</v>
          </cell>
          <cell r="C74">
            <v>20040202</v>
          </cell>
          <cell r="E74">
            <v>20040206</v>
          </cell>
          <cell r="F74">
            <v>71801064</v>
          </cell>
          <cell r="G74" t="str">
            <v>ﾕｳｹﾞﾝｶﾞｲｼｬｲｲﾂﾞｶｶｲｺﾞｼｴﾝｾﾝﾀｰ</v>
          </cell>
          <cell r="H74" t="str">
            <v>有限会社飯塚介護支援センター</v>
          </cell>
          <cell r="I74">
            <v>8200062</v>
          </cell>
          <cell r="J74" t="str">
            <v>福岡県飯塚市目尾８９３番地２</v>
          </cell>
          <cell r="K74" t="str">
            <v>0948-28-9591</v>
          </cell>
          <cell r="L74" t="str">
            <v>0948-23-4332</v>
          </cell>
          <cell r="M74" t="str">
            <v>営利法人</v>
          </cell>
          <cell r="O74" t="str">
            <v>代表取締役</v>
          </cell>
          <cell r="P74" t="str">
            <v>ｻｻｷ ｽﾐｺ</v>
          </cell>
          <cell r="Q74" t="str">
            <v>佐々木　スミ子</v>
          </cell>
          <cell r="R74">
            <v>8200062</v>
          </cell>
          <cell r="S74" t="str">
            <v>福岡県飯塚市目尾８９３番地２</v>
          </cell>
          <cell r="T74" t="str">
            <v>ｲｲﾂﾞｶｼﾃｲﾌｸｼﾖｳｸﾞﾚﾝﾀﾙｼﾞｷﾞｮｳｼｮ</v>
          </cell>
          <cell r="U74" t="str">
            <v>飯塚指定福祉用具レンタル事業所</v>
          </cell>
          <cell r="V74">
            <v>8200062</v>
          </cell>
          <cell r="W74" t="str">
            <v>福岡県飯塚市目尾７８８番地１</v>
          </cell>
          <cell r="X74" t="str">
            <v>0948-23-5126</v>
          </cell>
          <cell r="Y74">
            <v>4071801064</v>
          </cell>
          <cell r="Z74">
            <v>20040202</v>
          </cell>
          <cell r="AA74">
            <v>20040201</v>
          </cell>
          <cell r="AL74">
            <v>20040206</v>
          </cell>
          <cell r="AM74" t="str">
            <v>0948-23-5126</v>
          </cell>
          <cell r="AN74" t="str">
            <v>0948-23-4332</v>
          </cell>
          <cell r="AO74">
            <v>20040201</v>
          </cell>
          <cell r="AP74" t="str">
            <v>ﾎﾘ ﾓﾄｼ</v>
          </cell>
          <cell r="AQ74" t="str">
            <v>堀　元</v>
          </cell>
          <cell r="AR74">
            <v>8200062</v>
          </cell>
          <cell r="AS74" t="str">
            <v>福岡県飯塚市目尾８９３－１</v>
          </cell>
          <cell r="AW74">
            <v>0</v>
          </cell>
          <cell r="AX74">
            <v>1</v>
          </cell>
          <cell r="AY74">
            <v>1</v>
          </cell>
          <cell r="AZ74">
            <v>1</v>
          </cell>
          <cell r="BA74">
            <v>1</v>
          </cell>
          <cell r="BB74">
            <v>1</v>
          </cell>
          <cell r="BC74">
            <v>1</v>
          </cell>
          <cell r="BD74">
            <v>0</v>
          </cell>
          <cell r="BE74" t="str">
            <v>８月１５日、１２月２９日～１月３日</v>
          </cell>
          <cell r="BF74">
            <v>0.375</v>
          </cell>
          <cell r="BG74">
            <v>0.75</v>
          </cell>
          <cell r="BH74">
            <v>0.375</v>
          </cell>
          <cell r="BI74">
            <v>0.6666666666666666</v>
          </cell>
          <cell r="BM74" t="str">
            <v>別添運営規程に定める料金表のとおり</v>
          </cell>
          <cell r="BN74" t="str">
            <v>別添運営規程に定める料金表のとおり</v>
          </cell>
          <cell r="BO74" t="str">
            <v>別添運営規程に定める料金表のとおり</v>
          </cell>
          <cell r="BP74" t="str">
            <v>飯塚市</v>
          </cell>
          <cell r="BQ74">
            <v>40205</v>
          </cell>
          <cell r="BR74" t="str">
            <v>嘉穂郡</v>
          </cell>
          <cell r="BT74" t="str">
            <v>山田市</v>
          </cell>
          <cell r="BU74">
            <v>40208</v>
          </cell>
          <cell r="BV74" t="str">
            <v>直方市</v>
          </cell>
          <cell r="BW74">
            <v>40204</v>
          </cell>
          <cell r="BX74" t="str">
            <v>鞍手郡</v>
          </cell>
          <cell r="BZ74" t="str">
            <v>田川市、田川郡、北九州市、中間市、粕屋郡</v>
          </cell>
          <cell r="CB74">
            <v>1</v>
          </cell>
          <cell r="CC74">
            <v>2</v>
          </cell>
          <cell r="CD74">
            <v>0</v>
          </cell>
          <cell r="CE74">
            <v>0</v>
          </cell>
          <cell r="CF74">
            <v>2</v>
          </cell>
          <cell r="CG74">
            <v>1</v>
          </cell>
          <cell r="CH74">
            <v>1</v>
          </cell>
          <cell r="CI74">
            <v>1</v>
          </cell>
          <cell r="CJ74">
            <v>1</v>
          </cell>
          <cell r="CK74">
            <v>1</v>
          </cell>
          <cell r="CL74">
            <v>1</v>
          </cell>
          <cell r="CM74">
            <v>1</v>
          </cell>
          <cell r="CN74">
            <v>1</v>
          </cell>
          <cell r="CO74">
            <v>1</v>
          </cell>
          <cell r="CP74">
            <v>1</v>
          </cell>
          <cell r="CQ74">
            <v>1</v>
          </cell>
          <cell r="CR74">
            <v>1</v>
          </cell>
          <cell r="CT74" t="str">
            <v>営業日：月～土（祝日を除く）　　年間の休日：８月１５日、１２月２９日～１月３日</v>
          </cell>
          <cell r="CU74" t="str">
            <v>平日：９時～１８時
土曜：９時～１６時</v>
          </cell>
          <cell r="CV74" t="str">
            <v>飯塚市  嘉穂郡  山田市  直方市  鞍手郡  田川市、田川郡、北九州市、中間市、粕屋郡</v>
          </cell>
          <cell r="CX74" t="str">
            <v>９時～１８時</v>
          </cell>
          <cell r="CY74" t="str">
            <v>９時～１６時</v>
          </cell>
          <cell r="CZ74">
            <v>0</v>
          </cell>
          <cell r="DA74">
            <v>5</v>
          </cell>
          <cell r="DB74">
            <v>1</v>
          </cell>
          <cell r="DC74">
            <v>0</v>
          </cell>
        </row>
        <row r="75">
          <cell r="A75">
            <v>439</v>
          </cell>
          <cell r="B75">
            <v>4070100856</v>
          </cell>
          <cell r="C75">
            <v>20040224</v>
          </cell>
          <cell r="E75">
            <v>20040225</v>
          </cell>
          <cell r="F75">
            <v>70100856</v>
          </cell>
          <cell r="G75" t="str">
            <v>ﾕｳｹﾞﾝｶﾞｲｼｬｱｽﾅﾛ</v>
          </cell>
          <cell r="H75" t="str">
            <v>有限会社あすなろ</v>
          </cell>
          <cell r="I75">
            <v>8010861</v>
          </cell>
          <cell r="J75" t="str">
            <v>福岡県北九州市門司区長谷１丁目６番４号</v>
          </cell>
          <cell r="K75" t="str">
            <v>093-331-6550</v>
          </cell>
          <cell r="L75" t="str">
            <v>093-331-6558</v>
          </cell>
          <cell r="M75" t="str">
            <v>営利法人</v>
          </cell>
          <cell r="O75" t="str">
            <v>代表取締役</v>
          </cell>
          <cell r="P75" t="str">
            <v>ﾖﾈﾑﾗ ｼﾝｲﾁ</v>
          </cell>
          <cell r="Q75" t="str">
            <v>米村　眞一</v>
          </cell>
          <cell r="R75">
            <v>8010861</v>
          </cell>
          <cell r="S75" t="str">
            <v>福岡県北九州市門司区長谷１丁目６番４号</v>
          </cell>
          <cell r="T75" t="str">
            <v>ｶｲｺﾞｼｮｯﾌﾟｱｽﾅﾛ</v>
          </cell>
          <cell r="U75" t="str">
            <v>介護ショップあすなろ</v>
          </cell>
          <cell r="V75">
            <v>8010861</v>
          </cell>
          <cell r="W75" t="str">
            <v>福岡県北九州市門司区長谷１丁目６番４号</v>
          </cell>
          <cell r="X75" t="str">
            <v>093-331-6550</v>
          </cell>
          <cell r="Y75">
            <v>4070100856</v>
          </cell>
          <cell r="Z75">
            <v>20040224</v>
          </cell>
          <cell r="AA75">
            <v>20040301</v>
          </cell>
          <cell r="AL75">
            <v>20040225</v>
          </cell>
          <cell r="AM75" t="str">
            <v>093-331-6550</v>
          </cell>
          <cell r="AN75" t="str">
            <v>093-331-6558</v>
          </cell>
          <cell r="AO75">
            <v>20040301</v>
          </cell>
          <cell r="AP75" t="str">
            <v>ﾖﾈﾑﾗ ｼﾝｲﾁ</v>
          </cell>
          <cell r="AQ75" t="str">
            <v>米村　眞一</v>
          </cell>
          <cell r="AR75">
            <v>8010861</v>
          </cell>
          <cell r="AS75" t="str">
            <v>福岡県北九州市門司区長谷１丁目６番４号</v>
          </cell>
          <cell r="AT75" t="str">
            <v>専門相談員</v>
          </cell>
          <cell r="AW75">
            <v>0</v>
          </cell>
          <cell r="AX75">
            <v>1</v>
          </cell>
          <cell r="AY75">
            <v>1</v>
          </cell>
          <cell r="AZ75">
            <v>1</v>
          </cell>
          <cell r="BA75">
            <v>1</v>
          </cell>
          <cell r="BB75">
            <v>1</v>
          </cell>
          <cell r="BC75">
            <v>1</v>
          </cell>
          <cell r="BD75">
            <v>1</v>
          </cell>
          <cell r="BE75" t="str">
            <v>８月１３日～１５日　１２月２９日～１月３日</v>
          </cell>
          <cell r="BF75">
            <v>0.375</v>
          </cell>
          <cell r="BG75">
            <v>0.75</v>
          </cell>
          <cell r="BH75">
            <v>0.375</v>
          </cell>
          <cell r="BI75">
            <v>0.75</v>
          </cell>
          <cell r="BJ75">
            <v>0.375</v>
          </cell>
          <cell r="BK75">
            <v>0.75</v>
          </cell>
          <cell r="BM75" t="str">
            <v>別添運営規程に定める料金表のとおり</v>
          </cell>
          <cell r="BN75" t="str">
            <v>別添運営規程に定める料金表のとおり</v>
          </cell>
          <cell r="BO75" t="str">
            <v>別添運営規程に定める料金表のとおり</v>
          </cell>
          <cell r="BP75" t="str">
            <v>北九州市</v>
          </cell>
          <cell r="BQ75">
            <v>40100</v>
          </cell>
          <cell r="CB75">
            <v>1</v>
          </cell>
          <cell r="CC75">
            <v>1</v>
          </cell>
          <cell r="CD75">
            <v>1</v>
          </cell>
          <cell r="CE75">
            <v>0</v>
          </cell>
          <cell r="CF75">
            <v>2</v>
          </cell>
          <cell r="CG75">
            <v>1</v>
          </cell>
          <cell r="CH75">
            <v>1</v>
          </cell>
          <cell r="CI75">
            <v>1</v>
          </cell>
          <cell r="CJ75">
            <v>1</v>
          </cell>
          <cell r="CK75">
            <v>1</v>
          </cell>
          <cell r="CL75">
            <v>1</v>
          </cell>
          <cell r="CM75">
            <v>1</v>
          </cell>
          <cell r="CN75">
            <v>1</v>
          </cell>
          <cell r="CO75">
            <v>1</v>
          </cell>
          <cell r="CP75">
            <v>1</v>
          </cell>
          <cell r="CQ75">
            <v>1</v>
          </cell>
          <cell r="CR75">
            <v>1</v>
          </cell>
          <cell r="CT75" t="str">
            <v>営業日：月～土（祝日を含む）　　年間の休日：８月１３日～１５日　１２月２９日～１月３日</v>
          </cell>
          <cell r="CU75" t="str">
            <v>９時～１８時</v>
          </cell>
          <cell r="CV75" t="str">
            <v>北九州市          </v>
          </cell>
          <cell r="CX75" t="str">
            <v>９時～１８時</v>
          </cell>
          <cell r="CY75" t="str">
            <v>９時～１８時</v>
          </cell>
          <cell r="CZ75">
            <v>0</v>
          </cell>
          <cell r="DA75">
            <v>5</v>
          </cell>
          <cell r="DB75">
            <v>1</v>
          </cell>
          <cell r="DC75">
            <v>1</v>
          </cell>
        </row>
        <row r="76">
          <cell r="A76">
            <v>440</v>
          </cell>
          <cell r="B76">
            <v>4070501830</v>
          </cell>
          <cell r="C76">
            <v>20031212</v>
          </cell>
          <cell r="E76">
            <v>20040225</v>
          </cell>
          <cell r="F76">
            <v>70501830</v>
          </cell>
          <cell r="G76" t="str">
            <v>ﾕｳｹﾞﾝｶｲｼｬｷｭｳｼｭｳﾗｲﾌｹｱ</v>
          </cell>
          <cell r="H76" t="str">
            <v>有限会社九州ライフケア</v>
          </cell>
          <cell r="I76">
            <v>8000217</v>
          </cell>
          <cell r="J76" t="str">
            <v>福岡県北九州市小倉南区下曽根４丁目２０番３号</v>
          </cell>
          <cell r="K76" t="str">
            <v>093-471-0885</v>
          </cell>
          <cell r="L76" t="str">
            <v>093-471-0731</v>
          </cell>
          <cell r="M76" t="str">
            <v>営利法人</v>
          </cell>
          <cell r="O76" t="str">
            <v>取締役</v>
          </cell>
          <cell r="P76" t="str">
            <v>ｱﾗｶﾜ ﾄｼﾔ</v>
          </cell>
          <cell r="Q76" t="str">
            <v>荒川　俊也</v>
          </cell>
          <cell r="R76">
            <v>8000205</v>
          </cell>
          <cell r="S76" t="str">
            <v>福岡県北九州市小倉南区沼南町１丁目１６番１８号ロイヤルハイツ沼４０９</v>
          </cell>
          <cell r="T76" t="str">
            <v>ﾕｳｹﾞﾝｶｲｼｬｷｭｳｼｭｳﾗｲﾌｹｱ</v>
          </cell>
          <cell r="U76" t="str">
            <v>有限会社九州ライフケア</v>
          </cell>
          <cell r="V76">
            <v>8000217</v>
          </cell>
          <cell r="W76" t="str">
            <v>福岡県北九州市小倉南区下曽根４丁目２０番３号</v>
          </cell>
          <cell r="X76" t="str">
            <v>093-471-0885</v>
          </cell>
          <cell r="Y76">
            <v>4070501830</v>
          </cell>
          <cell r="Z76">
            <v>20040224</v>
          </cell>
          <cell r="AA76">
            <v>20040301</v>
          </cell>
          <cell r="AL76">
            <v>20040225</v>
          </cell>
          <cell r="AM76" t="str">
            <v>093-471-0885</v>
          </cell>
          <cell r="AN76" t="str">
            <v>093-471-0731</v>
          </cell>
          <cell r="AO76">
            <v>20040301</v>
          </cell>
          <cell r="AP76" t="str">
            <v>ｱﾗｶﾜ ﾄｼﾔ</v>
          </cell>
          <cell r="AQ76" t="str">
            <v>荒川　俊也</v>
          </cell>
          <cell r="AR76">
            <v>8000205</v>
          </cell>
          <cell r="AS76" t="str">
            <v>福岡県北九州市小倉南区沼南町１丁目１６番１８号ロイヤルハイツ沼４０９</v>
          </cell>
          <cell r="AU76" t="str">
            <v>有限会社九州ライフケア</v>
          </cell>
          <cell r="AV76" t="str">
            <v>訪問介護事業所管理者</v>
          </cell>
          <cell r="AW76">
            <v>0</v>
          </cell>
          <cell r="AX76">
            <v>1</v>
          </cell>
          <cell r="AY76">
            <v>1</v>
          </cell>
          <cell r="AZ76">
            <v>1</v>
          </cell>
          <cell r="BA76">
            <v>1</v>
          </cell>
          <cell r="BB76">
            <v>1</v>
          </cell>
          <cell r="BC76">
            <v>1</v>
          </cell>
          <cell r="BD76">
            <v>1</v>
          </cell>
          <cell r="BE76" t="str">
            <v>８月１３日～１５日　１２月３０日～１月３日</v>
          </cell>
          <cell r="BF76">
            <v>0.3541666666666667</v>
          </cell>
          <cell r="BG76">
            <v>0.8958333333333334</v>
          </cell>
          <cell r="BH76">
            <v>0.3541666666666667</v>
          </cell>
          <cell r="BI76">
            <v>0.8958333333333334</v>
          </cell>
          <cell r="BJ76">
            <v>0.3541666666666667</v>
          </cell>
          <cell r="BK76">
            <v>0.8958333333333334</v>
          </cell>
          <cell r="BM76" t="str">
            <v>別添運営規程に定める料金表のとおり</v>
          </cell>
          <cell r="BN76" t="str">
            <v>別添運営規程に定める料金表のとおり</v>
          </cell>
          <cell r="BO76" t="str">
            <v>別添運営規程に定める料金表のとおり</v>
          </cell>
          <cell r="BP76" t="str">
            <v>北九州市</v>
          </cell>
          <cell r="BQ76">
            <v>40100</v>
          </cell>
          <cell r="BR76" t="str">
            <v>直方市</v>
          </cell>
          <cell r="BS76">
            <v>40204</v>
          </cell>
          <cell r="BT76" t="str">
            <v>田川市</v>
          </cell>
          <cell r="BU76">
            <v>40206</v>
          </cell>
          <cell r="BV76" t="str">
            <v>行橋市</v>
          </cell>
          <cell r="BW76">
            <v>40213</v>
          </cell>
          <cell r="BX76" t="str">
            <v>豊前市</v>
          </cell>
          <cell r="BY76">
            <v>40214</v>
          </cell>
          <cell r="BZ76" t="str">
            <v>京都郡苅田町</v>
          </cell>
          <cell r="CB76">
            <v>2</v>
          </cell>
          <cell r="CC76">
            <v>0</v>
          </cell>
          <cell r="CD76">
            <v>0</v>
          </cell>
          <cell r="CE76">
            <v>0</v>
          </cell>
          <cell r="CF76">
            <v>2</v>
          </cell>
          <cell r="CG76">
            <v>1</v>
          </cell>
          <cell r="CH76">
            <v>1</v>
          </cell>
          <cell r="CI76">
            <v>1</v>
          </cell>
          <cell r="CJ76">
            <v>1</v>
          </cell>
          <cell r="CK76">
            <v>1</v>
          </cell>
          <cell r="CL76">
            <v>1</v>
          </cell>
          <cell r="CM76">
            <v>1</v>
          </cell>
          <cell r="CN76">
            <v>1</v>
          </cell>
          <cell r="CO76">
            <v>1</v>
          </cell>
          <cell r="CP76">
            <v>1</v>
          </cell>
          <cell r="CQ76">
            <v>1</v>
          </cell>
          <cell r="CR76">
            <v>1</v>
          </cell>
          <cell r="CT76" t="str">
            <v>営業日：月～土（祝日を含む）　　年間の休日：８月１３日～１５日　１２月３０日～１月３日</v>
          </cell>
          <cell r="CU76" t="str">
            <v>８時３０分～２１時３０分</v>
          </cell>
          <cell r="CV76" t="str">
            <v>北九州市  直方市  田川市  行橋市  豊前市  京都郡苅田町</v>
          </cell>
          <cell r="CX76" t="str">
            <v>８時３０分～２１時３０分</v>
          </cell>
          <cell r="CY76" t="str">
            <v>８時３０分～２１時３０分</v>
          </cell>
          <cell r="CZ76">
            <v>0</v>
          </cell>
          <cell r="DA76">
            <v>5</v>
          </cell>
          <cell r="DB76">
            <v>1</v>
          </cell>
          <cell r="DC76">
            <v>1</v>
          </cell>
        </row>
        <row r="77">
          <cell r="A77">
            <v>441</v>
          </cell>
          <cell r="B77">
            <v>4070700267</v>
          </cell>
          <cell r="C77">
            <v>19991201</v>
          </cell>
          <cell r="D77">
            <v>20001120</v>
          </cell>
          <cell r="E77">
            <v>20040225</v>
          </cell>
          <cell r="F77">
            <v>70700267</v>
          </cell>
          <cell r="G77" t="str">
            <v>ｶﾌﾞｼｷｶﾞｲｼｬ ﾆﾁｲｶﾞｯｶﾝ</v>
          </cell>
          <cell r="H77" t="str">
            <v>株式会社　ニチイ学館</v>
          </cell>
          <cell r="I77">
            <v>1010062</v>
          </cell>
          <cell r="J77" t="str">
            <v>東京都千代田区神田駿河台２－９</v>
          </cell>
          <cell r="K77" t="str">
            <v>03-3291-2121</v>
          </cell>
          <cell r="L77" t="str">
            <v>03-3291-6889</v>
          </cell>
          <cell r="M77" t="str">
            <v>営利法人</v>
          </cell>
          <cell r="O77" t="str">
            <v>代表取締役</v>
          </cell>
          <cell r="P77" t="str">
            <v>ﾃﾗﾀﾞｱｷﾋｺ</v>
          </cell>
          <cell r="Q77" t="str">
            <v>寺田　明彦</v>
          </cell>
          <cell r="R77">
            <v>2702253</v>
          </cell>
          <cell r="S77" t="str">
            <v>千葉県松戸市日暮４丁目９番８号</v>
          </cell>
          <cell r="T77" t="str">
            <v>ｱｲﾘｽｹｱｾﾝﾀｰｸﾛｻｷ</v>
          </cell>
          <cell r="U77" t="str">
            <v>アイリスケアセンター黒崎</v>
          </cell>
          <cell r="V77">
            <v>8060021</v>
          </cell>
          <cell r="W77" t="str">
            <v>福岡県北九州市八幡西区黒崎５丁目１番１３号　黒崎坂田ビル１Ｆ</v>
          </cell>
          <cell r="X77" t="str">
            <v>093-644-4136</v>
          </cell>
          <cell r="Y77">
            <v>4070700267</v>
          </cell>
          <cell r="Z77">
            <v>20040224</v>
          </cell>
          <cell r="AA77">
            <v>20040301</v>
          </cell>
          <cell r="AL77">
            <v>20040225</v>
          </cell>
          <cell r="AM77" t="str">
            <v>093-644-4136</v>
          </cell>
          <cell r="AN77" t="str">
            <v>093-644-4137</v>
          </cell>
          <cell r="AO77">
            <v>20040301</v>
          </cell>
          <cell r="AP77" t="str">
            <v>ﾐﾔｻﾞｷ ｼﾞｭﾝｺ</v>
          </cell>
          <cell r="AQ77" t="str">
            <v>宮崎　順子</v>
          </cell>
          <cell r="AR77">
            <v>8070801</v>
          </cell>
          <cell r="AS77" t="str">
            <v>福岡県北九州市八幡西区本城３４５３－２０　レジデンス相坂２０３</v>
          </cell>
          <cell r="AU77" t="str">
            <v>アイリスケアセンター黒崎</v>
          </cell>
          <cell r="AV77" t="str">
            <v>訪問介護、居宅介護支援事業所管理者</v>
          </cell>
          <cell r="AW77">
            <v>0</v>
          </cell>
          <cell r="AX77">
            <v>1</v>
          </cell>
          <cell r="AY77">
            <v>1</v>
          </cell>
          <cell r="AZ77">
            <v>1</v>
          </cell>
          <cell r="BA77">
            <v>1</v>
          </cell>
          <cell r="BB77">
            <v>1</v>
          </cell>
          <cell r="BC77">
            <v>0</v>
          </cell>
          <cell r="BD77">
            <v>0</v>
          </cell>
          <cell r="BE77" t="str">
            <v>１２月３０日～１月３日</v>
          </cell>
          <cell r="BF77">
            <v>0.375</v>
          </cell>
          <cell r="BG77">
            <v>0.71875</v>
          </cell>
          <cell r="BM77" t="str">
            <v>別添運営規程に定める料金表のとおり</v>
          </cell>
          <cell r="BN77" t="str">
            <v>別添運営規程に定める料金表のとおり</v>
          </cell>
          <cell r="BO77" t="str">
            <v>別添運営規程に定める料金表のとおり</v>
          </cell>
          <cell r="BP77" t="str">
            <v>北九州市若松区</v>
          </cell>
          <cell r="BQ77">
            <v>40103</v>
          </cell>
          <cell r="BR77" t="str">
            <v>北九州市戸畑区</v>
          </cell>
          <cell r="BS77">
            <v>40105</v>
          </cell>
          <cell r="BT77" t="str">
            <v>北九州市八幡東区</v>
          </cell>
          <cell r="BU77">
            <v>40108</v>
          </cell>
          <cell r="BV77" t="str">
            <v>北九州市八幡西区</v>
          </cell>
          <cell r="BW77">
            <v>40109</v>
          </cell>
          <cell r="BX77" t="str">
            <v>遠賀郡</v>
          </cell>
          <cell r="CB77">
            <v>2</v>
          </cell>
          <cell r="CC77">
            <v>0</v>
          </cell>
          <cell r="CD77">
            <v>0</v>
          </cell>
          <cell r="CE77">
            <v>0</v>
          </cell>
          <cell r="CF77">
            <v>2</v>
          </cell>
          <cell r="CG77">
            <v>1</v>
          </cell>
          <cell r="CH77">
            <v>1</v>
          </cell>
          <cell r="CI77">
            <v>1</v>
          </cell>
          <cell r="CJ77">
            <v>1</v>
          </cell>
          <cell r="CK77">
            <v>1</v>
          </cell>
          <cell r="CL77">
            <v>1</v>
          </cell>
          <cell r="CM77">
            <v>1</v>
          </cell>
          <cell r="CN77">
            <v>1</v>
          </cell>
          <cell r="CO77">
            <v>1</v>
          </cell>
          <cell r="CP77">
            <v>1</v>
          </cell>
          <cell r="CQ77">
            <v>1</v>
          </cell>
          <cell r="CR77">
            <v>1</v>
          </cell>
          <cell r="CT77" t="str">
            <v>営業日：月～金（祝日を除く）　　年間の休日：１２月３０日～１月３日</v>
          </cell>
          <cell r="CU77" t="str">
            <v>９時～１７時１５分</v>
          </cell>
          <cell r="CV77" t="str">
            <v>北九州市若松区  北九州市戸畑区  北九州市八幡東区  北九州市八幡西区  遠賀郡  </v>
          </cell>
          <cell r="CX77" t="str">
            <v>９時～１７時１５分</v>
          </cell>
          <cell r="CY77" t="str">
            <v/>
          </cell>
          <cell r="CZ77">
            <v>0</v>
          </cell>
          <cell r="DA77">
            <v>5</v>
          </cell>
          <cell r="DB77">
            <v>0</v>
          </cell>
          <cell r="DC77">
            <v>0</v>
          </cell>
        </row>
        <row r="78">
          <cell r="A78">
            <v>442</v>
          </cell>
          <cell r="B78">
            <v>4070702123</v>
          </cell>
          <cell r="C78">
            <v>20031121</v>
          </cell>
          <cell r="E78">
            <v>20040225</v>
          </cell>
          <cell r="F78">
            <v>70702123</v>
          </cell>
          <cell r="G78" t="str">
            <v>ﾕｳｹﾞﾝｶｲｼｬ ﾔｽﾗｷﾞﾎｰﾑｻｰﾋﾞｽ</v>
          </cell>
          <cell r="H78" t="str">
            <v>有限会社やすらぎホームサービス</v>
          </cell>
          <cell r="I78">
            <v>8060044</v>
          </cell>
          <cell r="J78" t="str">
            <v>福岡県北九州市八幡西区相生町１５番８号</v>
          </cell>
          <cell r="K78" t="str">
            <v>093-622-5100</v>
          </cell>
          <cell r="L78" t="str">
            <v>093-622-5078</v>
          </cell>
          <cell r="M78" t="str">
            <v>営利法人</v>
          </cell>
          <cell r="O78" t="str">
            <v>代表取締役</v>
          </cell>
          <cell r="P78" t="str">
            <v>ｻﾄｳ ﾋﾛｼｹﾞ</v>
          </cell>
          <cell r="Q78" t="str">
            <v>佐藤　仁重</v>
          </cell>
          <cell r="R78">
            <v>8050019</v>
          </cell>
          <cell r="S78" t="str">
            <v>福岡県北九州市八幡東区中央２丁目８番１９－３０４号</v>
          </cell>
          <cell r="T78" t="str">
            <v>ﾔｽﾗｷﾞﾎｰﾑｻｰﾋﾞｽ</v>
          </cell>
          <cell r="U78" t="str">
            <v>やすらぎホームサービス</v>
          </cell>
          <cell r="V78">
            <v>8060044</v>
          </cell>
          <cell r="W78" t="str">
            <v>福岡県北九州市八幡西区相生町１５番８号</v>
          </cell>
          <cell r="X78" t="str">
            <v>093-622-5100</v>
          </cell>
          <cell r="Y78">
            <v>4070702123</v>
          </cell>
          <cell r="Z78">
            <v>20040224</v>
          </cell>
          <cell r="AA78">
            <v>20040301</v>
          </cell>
          <cell r="AL78">
            <v>20040225</v>
          </cell>
          <cell r="AM78" t="str">
            <v>093-622-5100</v>
          </cell>
          <cell r="AN78" t="str">
            <v>093-622-5078</v>
          </cell>
          <cell r="AO78">
            <v>20040301</v>
          </cell>
          <cell r="AP78" t="str">
            <v>ｻﾄｳ ﾋﾛｼｹﾞ</v>
          </cell>
          <cell r="AQ78" t="str">
            <v>佐藤　仁重</v>
          </cell>
          <cell r="AR78">
            <v>8050019</v>
          </cell>
          <cell r="AS78" t="str">
            <v>福岡県北九州市八幡東区中央２丁目８番１９－３０４号</v>
          </cell>
          <cell r="AU78" t="str">
            <v>やすらぎホームサービス</v>
          </cell>
          <cell r="AV78" t="str">
            <v>訪問介護事業所管理者</v>
          </cell>
          <cell r="AW78">
            <v>0</v>
          </cell>
          <cell r="AX78">
            <v>1</v>
          </cell>
          <cell r="AY78">
            <v>1</v>
          </cell>
          <cell r="AZ78">
            <v>1</v>
          </cell>
          <cell r="BA78">
            <v>1</v>
          </cell>
          <cell r="BB78">
            <v>1</v>
          </cell>
          <cell r="BC78">
            <v>1</v>
          </cell>
          <cell r="BD78">
            <v>0</v>
          </cell>
          <cell r="BE78" t="str">
            <v>１２月３０日～１月３日</v>
          </cell>
          <cell r="BF78">
            <v>0.375</v>
          </cell>
          <cell r="BG78">
            <v>0.75</v>
          </cell>
          <cell r="BH78">
            <v>0.375</v>
          </cell>
          <cell r="BI78">
            <v>0.75</v>
          </cell>
          <cell r="BM78" t="str">
            <v>別添運営規程に定める料金表のとおり</v>
          </cell>
          <cell r="BN78" t="str">
            <v>別添運営規程に定める料金表のとおり</v>
          </cell>
          <cell r="BO78" t="str">
            <v>別添運営規程に定める料金表のとおり</v>
          </cell>
          <cell r="BP78" t="str">
            <v>北九州市</v>
          </cell>
          <cell r="BQ78">
            <v>40100</v>
          </cell>
          <cell r="BR78" t="str">
            <v>直方市</v>
          </cell>
          <cell r="BS78">
            <v>40204</v>
          </cell>
          <cell r="BT78" t="str">
            <v>行橋市</v>
          </cell>
          <cell r="BU78">
            <v>40213</v>
          </cell>
          <cell r="BV78" t="str">
            <v>中間市</v>
          </cell>
          <cell r="BW78">
            <v>40215</v>
          </cell>
          <cell r="BX78" t="str">
            <v>遠賀郡芦屋町</v>
          </cell>
          <cell r="BY78">
            <v>40381</v>
          </cell>
          <cell r="BZ78" t="str">
            <v>水巻町　遠賀町　鞍手郡鞍手町　京都郡苅田町</v>
          </cell>
          <cell r="CB78">
            <v>1</v>
          </cell>
          <cell r="CC78">
            <v>2</v>
          </cell>
          <cell r="CD78">
            <v>0</v>
          </cell>
          <cell r="CE78">
            <v>0</v>
          </cell>
          <cell r="CF78">
            <v>2</v>
          </cell>
          <cell r="CG78">
            <v>1</v>
          </cell>
          <cell r="CH78">
            <v>1</v>
          </cell>
          <cell r="CI78">
            <v>1</v>
          </cell>
          <cell r="CJ78">
            <v>1</v>
          </cell>
          <cell r="CK78">
            <v>1</v>
          </cell>
          <cell r="CL78">
            <v>1</v>
          </cell>
          <cell r="CM78">
            <v>1</v>
          </cell>
          <cell r="CN78">
            <v>1</v>
          </cell>
          <cell r="CO78">
            <v>1</v>
          </cell>
          <cell r="CP78">
            <v>1</v>
          </cell>
          <cell r="CQ78">
            <v>1</v>
          </cell>
          <cell r="CR78">
            <v>1</v>
          </cell>
          <cell r="CT78" t="str">
            <v>営業日：月～土（祝日を除く）　　年間の休日：１２月３０日～１月３日</v>
          </cell>
          <cell r="CU78" t="str">
            <v>９時～１８時</v>
          </cell>
          <cell r="CV78" t="str">
            <v>北九州市  直方市  行橋市  中間市  遠賀郡芦屋町  水巻町　遠賀町　鞍手郡鞍手町　京都郡苅田町</v>
          </cell>
          <cell r="CX78" t="str">
            <v>９時～１８時</v>
          </cell>
          <cell r="CY78" t="str">
            <v>９時～１８時</v>
          </cell>
          <cell r="CZ78">
            <v>0</v>
          </cell>
          <cell r="DA78">
            <v>5</v>
          </cell>
          <cell r="DB78">
            <v>1</v>
          </cell>
          <cell r="DC78">
            <v>0</v>
          </cell>
        </row>
        <row r="79">
          <cell r="A79">
            <v>443</v>
          </cell>
          <cell r="B79">
            <v>4070801586</v>
          </cell>
          <cell r="C79">
            <v>20040224</v>
          </cell>
          <cell r="E79">
            <v>20040225</v>
          </cell>
          <cell r="F79">
            <v>70801586</v>
          </cell>
          <cell r="G79" t="str">
            <v>ｶﾌﾞｼｷｶﾞｲｼｬﾄｰｶｲ</v>
          </cell>
          <cell r="H79" t="str">
            <v>株式会社トーカイ</v>
          </cell>
          <cell r="I79">
            <v>5008828</v>
          </cell>
          <cell r="J79" t="str">
            <v>岐阜県岐阜市若宮町９丁目１６番地</v>
          </cell>
          <cell r="K79" t="str">
            <v>058-263-5111</v>
          </cell>
          <cell r="L79" t="str">
            <v>058-263-5145</v>
          </cell>
          <cell r="M79" t="str">
            <v>営利法人</v>
          </cell>
          <cell r="O79" t="str">
            <v>代表取締役</v>
          </cell>
          <cell r="P79" t="str">
            <v>ｵﾉｷﾞ ｺｳｼﾞ</v>
          </cell>
          <cell r="Q79" t="str">
            <v>小野木　孝二</v>
          </cell>
          <cell r="R79">
            <v>5008146</v>
          </cell>
          <cell r="S79" t="str">
            <v>岐阜県岐阜市九重町３丁目１５番地</v>
          </cell>
          <cell r="T79" t="str">
            <v>ｶﾌﾞｼｷｶﾞｲｼｬﾄｰｶｲﾌｸｵｶｴｲｷﾞｮｳｼｮ</v>
          </cell>
          <cell r="U79" t="str">
            <v>株式会社トーカイ福岡営業所</v>
          </cell>
          <cell r="V79">
            <v>8130034</v>
          </cell>
          <cell r="W79" t="str">
            <v>福岡県福岡市東区多の津２丁目６番１号</v>
          </cell>
          <cell r="X79" t="str">
            <v>092-626-8885</v>
          </cell>
          <cell r="Y79">
            <v>4070801586</v>
          </cell>
          <cell r="Z79">
            <v>20040224</v>
          </cell>
          <cell r="AA79">
            <v>20040301</v>
          </cell>
          <cell r="AL79">
            <v>20040225</v>
          </cell>
          <cell r="AM79" t="str">
            <v>092-626-8885</v>
          </cell>
          <cell r="AN79" t="str">
            <v>092-626-8886</v>
          </cell>
          <cell r="AO79">
            <v>20040301</v>
          </cell>
          <cell r="AP79" t="str">
            <v>ﾄﾐｻﾞﾜ ﾀｲｽｹ</v>
          </cell>
          <cell r="AQ79" t="str">
            <v>冨澤　泰輔</v>
          </cell>
          <cell r="AR79">
            <v>8112313</v>
          </cell>
          <cell r="AS79" t="str">
            <v>福岡県糟屋郡粕屋町江辻９４４－２</v>
          </cell>
          <cell r="AT79" t="str">
            <v>専門相談員</v>
          </cell>
          <cell r="AW79">
            <v>0</v>
          </cell>
          <cell r="AX79">
            <v>1</v>
          </cell>
          <cell r="AY79">
            <v>1</v>
          </cell>
          <cell r="AZ79">
            <v>1</v>
          </cell>
          <cell r="BA79">
            <v>1</v>
          </cell>
          <cell r="BB79">
            <v>1</v>
          </cell>
          <cell r="BC79">
            <v>1</v>
          </cell>
          <cell r="BD79">
            <v>0</v>
          </cell>
          <cell r="BE79" t="str">
            <v>１２月３１日～１月３日</v>
          </cell>
          <cell r="BF79">
            <v>0.3541666666666667</v>
          </cell>
          <cell r="BG79">
            <v>0.7118055555555555</v>
          </cell>
          <cell r="BH79">
            <v>0.3541666666666667</v>
          </cell>
          <cell r="BI79">
            <v>0.7118055555555555</v>
          </cell>
          <cell r="BM79" t="str">
            <v>別添運営規程に定める料金表のとおり</v>
          </cell>
          <cell r="BN79" t="str">
            <v>別添運営規程に定める料金表のとおり</v>
          </cell>
          <cell r="BO79" t="str">
            <v>別添運営規程に定める料金表のとおり</v>
          </cell>
          <cell r="BZ79" t="str">
            <v>福岡県全域（離島を除く）</v>
          </cell>
          <cell r="CB79">
            <v>2</v>
          </cell>
          <cell r="CC79">
            <v>1</v>
          </cell>
          <cell r="CD79">
            <v>0</v>
          </cell>
          <cell r="CE79">
            <v>0</v>
          </cell>
          <cell r="CF79">
            <v>2.5</v>
          </cell>
          <cell r="CG79">
            <v>1</v>
          </cell>
          <cell r="CH79">
            <v>1</v>
          </cell>
          <cell r="CI79">
            <v>1</v>
          </cell>
          <cell r="CJ79">
            <v>1</v>
          </cell>
          <cell r="CK79">
            <v>1</v>
          </cell>
          <cell r="CL79">
            <v>1</v>
          </cell>
          <cell r="CM79">
            <v>1</v>
          </cell>
          <cell r="CN79">
            <v>1</v>
          </cell>
          <cell r="CO79">
            <v>1</v>
          </cell>
          <cell r="CP79">
            <v>1</v>
          </cell>
          <cell r="CQ79">
            <v>1</v>
          </cell>
          <cell r="CR79">
            <v>1</v>
          </cell>
          <cell r="CT79" t="str">
            <v>営業日：月～土（祝日を除く）　　年間の休日：１２月３１日～１月３日</v>
          </cell>
          <cell r="CU79" t="str">
            <v>８時３０分～１７時０５分</v>
          </cell>
          <cell r="CV79" t="str">
            <v>福岡県全域（離島を除く）</v>
          </cell>
          <cell r="CX79" t="str">
            <v>８時３０分～１７時０５分</v>
          </cell>
          <cell r="CY79" t="str">
            <v>８時３０分～１７時０５分</v>
          </cell>
          <cell r="CZ79">
            <v>0</v>
          </cell>
          <cell r="DA79">
            <v>5</v>
          </cell>
          <cell r="DB79">
            <v>1</v>
          </cell>
          <cell r="DC79">
            <v>0</v>
          </cell>
        </row>
        <row r="80">
          <cell r="A80">
            <v>444</v>
          </cell>
          <cell r="B80">
            <v>4073400410</v>
          </cell>
          <cell r="C80">
            <v>20040224</v>
          </cell>
          <cell r="E80">
            <v>20040225</v>
          </cell>
          <cell r="F80">
            <v>73400410</v>
          </cell>
          <cell r="G80" t="str">
            <v>ｷｭｳｼｭｳﾐﾂﾋﾞｼｼﾞﾄﾞｳｼｬﾊﾝﾊﾞｲｶﾌﾞｼｷｶﾞｲｼｬ</v>
          </cell>
          <cell r="H80" t="str">
            <v>九州三菱自動車販売株式会社</v>
          </cell>
          <cell r="I80">
            <v>8108636</v>
          </cell>
          <cell r="J80" t="str">
            <v>福岡県福岡市中央区薬院３丁目２番２３号</v>
          </cell>
          <cell r="K80" t="str">
            <v>092-521-1411</v>
          </cell>
          <cell r="L80" t="str">
            <v>092-521-1123</v>
          </cell>
          <cell r="M80" t="str">
            <v>営利法人</v>
          </cell>
          <cell r="O80" t="str">
            <v>代表取締役</v>
          </cell>
          <cell r="P80" t="str">
            <v>ﾆｼﾑﾗ ﾏｻｱｷ</v>
          </cell>
          <cell r="Q80" t="str">
            <v>西村　政昭</v>
          </cell>
          <cell r="R80">
            <v>8140032</v>
          </cell>
          <cell r="S80" t="str">
            <v>福岡県福岡市早良区小田部７丁目２１番３２－１０５号</v>
          </cell>
          <cell r="T80" t="str">
            <v>ｲｷｲｷﾗｲﾌﾌﾟﾗｻﾞﾁｸｼﾉ</v>
          </cell>
          <cell r="U80" t="str">
            <v>いきいきライフプラザ筑紫野</v>
          </cell>
          <cell r="V80">
            <v>8180105</v>
          </cell>
          <cell r="W80" t="str">
            <v>福岡県太宰府市都府楼南５丁目６番１号</v>
          </cell>
          <cell r="X80" t="str">
            <v>092-921-4165</v>
          </cell>
          <cell r="Y80">
            <v>4073400410</v>
          </cell>
          <cell r="Z80">
            <v>20040224</v>
          </cell>
          <cell r="AA80">
            <v>20040301</v>
          </cell>
          <cell r="AL80">
            <v>20040225</v>
          </cell>
          <cell r="AM80" t="str">
            <v>092-921-4165</v>
          </cell>
          <cell r="AN80" t="str">
            <v>092-921-4170</v>
          </cell>
          <cell r="AO80">
            <v>20040301</v>
          </cell>
          <cell r="AP80" t="str">
            <v>ﾌｼﾞﾀ ﾏｻｷ</v>
          </cell>
          <cell r="AQ80" t="str">
            <v>藤田　正樹</v>
          </cell>
          <cell r="AR80">
            <v>8410025</v>
          </cell>
          <cell r="AS80" t="str">
            <v>佐賀県鳥栖市曽根崎町１１３９</v>
          </cell>
          <cell r="AU80" t="str">
            <v>九州三菱自動車販売株式会社筑紫野店</v>
          </cell>
          <cell r="AV80" t="str">
            <v>店長</v>
          </cell>
          <cell r="AW80">
            <v>0</v>
          </cell>
          <cell r="AX80">
            <v>1</v>
          </cell>
          <cell r="AY80">
            <v>1</v>
          </cell>
          <cell r="AZ80">
            <v>1</v>
          </cell>
          <cell r="BA80">
            <v>1</v>
          </cell>
          <cell r="BB80">
            <v>1</v>
          </cell>
          <cell r="BC80">
            <v>1</v>
          </cell>
          <cell r="BD80">
            <v>0</v>
          </cell>
          <cell r="BE80" t="str">
            <v>第２・３月曜日　８月１１日～１６日　１２月２９日～</v>
          </cell>
          <cell r="BF80">
            <v>0.375</v>
          </cell>
          <cell r="BG80">
            <v>0.75</v>
          </cell>
          <cell r="BH80">
            <v>0.375</v>
          </cell>
          <cell r="BI80">
            <v>0.75</v>
          </cell>
          <cell r="BM80" t="str">
            <v>別添運営規程に定める料金表のとおり</v>
          </cell>
          <cell r="BN80" t="str">
            <v>別添運営規程に定める料金表のとおり</v>
          </cell>
          <cell r="BO80" t="str">
            <v>別添運営規程に定める料金表のとおり</v>
          </cell>
          <cell r="BZ80" t="str">
            <v>福岡県全域</v>
          </cell>
          <cell r="CB80">
            <v>1</v>
          </cell>
          <cell r="CC80">
            <v>3</v>
          </cell>
          <cell r="CD80">
            <v>0</v>
          </cell>
          <cell r="CE80">
            <v>0</v>
          </cell>
          <cell r="CF80">
            <v>2</v>
          </cell>
          <cell r="CG80">
            <v>1</v>
          </cell>
          <cell r="CH80">
            <v>1</v>
          </cell>
          <cell r="CI80">
            <v>1</v>
          </cell>
          <cell r="CJ80">
            <v>1</v>
          </cell>
          <cell r="CK80">
            <v>1</v>
          </cell>
          <cell r="CL80">
            <v>1</v>
          </cell>
          <cell r="CM80">
            <v>1</v>
          </cell>
          <cell r="CN80">
            <v>1</v>
          </cell>
          <cell r="CO80">
            <v>1</v>
          </cell>
          <cell r="CP80">
            <v>1</v>
          </cell>
          <cell r="CQ80">
            <v>1</v>
          </cell>
          <cell r="CR80">
            <v>1</v>
          </cell>
          <cell r="CT80" t="str">
            <v>営業日：月～土（祝日を除く）　　年間の休日：第２・３月曜日　８月１１日～１６日　１２月２９日～１月４日</v>
          </cell>
          <cell r="CU80" t="str">
            <v>９時～１８時</v>
          </cell>
          <cell r="CV80" t="str">
            <v>福岡県全域</v>
          </cell>
          <cell r="CX80" t="str">
            <v>９時～１８時</v>
          </cell>
          <cell r="CY80" t="str">
            <v>９時～１８時</v>
          </cell>
          <cell r="CZ80">
            <v>0</v>
          </cell>
          <cell r="DA80">
            <v>5</v>
          </cell>
          <cell r="DB80">
            <v>1</v>
          </cell>
          <cell r="DC80">
            <v>0</v>
          </cell>
        </row>
        <row r="81">
          <cell r="A81">
            <v>445</v>
          </cell>
          <cell r="B81">
            <v>4073500425</v>
          </cell>
          <cell r="C81">
            <v>20040224</v>
          </cell>
          <cell r="E81">
            <v>20040225</v>
          </cell>
          <cell r="F81">
            <v>73500425</v>
          </cell>
          <cell r="G81" t="str">
            <v>ﾀｲﾖｳｾﾗﾝﾄﾞｶﾌﾞｼｷｶﾞｲｼｬ</v>
          </cell>
          <cell r="H81" t="str">
            <v>太陽セランド株式会社</v>
          </cell>
          <cell r="I81">
            <v>8260042</v>
          </cell>
          <cell r="J81" t="str">
            <v>福岡県田川市川宮１２００番地</v>
          </cell>
          <cell r="K81" t="str">
            <v>0947-44-1895</v>
          </cell>
          <cell r="L81" t="str">
            <v>0947-44-2372</v>
          </cell>
          <cell r="M81" t="str">
            <v>営利法人</v>
          </cell>
          <cell r="O81" t="str">
            <v>代表取締役</v>
          </cell>
          <cell r="P81" t="str">
            <v>ﾅｶｼﾏ ｹﾝｽｹ</v>
          </cell>
          <cell r="Q81" t="str">
            <v>中島　健介</v>
          </cell>
          <cell r="R81">
            <v>8100064</v>
          </cell>
          <cell r="S81" t="str">
            <v>福岡県福岡市中央区地行４丁目８番５号</v>
          </cell>
          <cell r="T81" t="str">
            <v>ﾀｲﾖｳｾﾗﾝﾄﾞｶﾌﾞｼｷｶﾞｲｼｬﾏｴﾊﾞﾙｴｲｷﾞｮｳｼｮ</v>
          </cell>
          <cell r="U81" t="str">
            <v>太陽セランド株式会社前原営業所</v>
          </cell>
          <cell r="V81">
            <v>8191102</v>
          </cell>
          <cell r="W81" t="str">
            <v>福岡県前原市高田２５２－１</v>
          </cell>
          <cell r="X81" t="str">
            <v>092-330-6811</v>
          </cell>
          <cell r="Y81">
            <v>4073500425</v>
          </cell>
          <cell r="Z81">
            <v>20040224</v>
          </cell>
          <cell r="AA81">
            <v>20040301</v>
          </cell>
          <cell r="AL81">
            <v>20040225</v>
          </cell>
          <cell r="AM81" t="str">
            <v>092-330-6811</v>
          </cell>
          <cell r="AN81" t="str">
            <v>092-330-6812</v>
          </cell>
          <cell r="AO81">
            <v>20040301</v>
          </cell>
          <cell r="AP81" t="str">
            <v>ｻｲｺﾞｳ ﾀｶﾌﾐ</v>
          </cell>
          <cell r="AQ81" t="str">
            <v>西郷　隆史</v>
          </cell>
          <cell r="AR81">
            <v>8190013</v>
          </cell>
          <cell r="AS81" t="str">
            <v>福岡県福岡市西区愛宕浜２－２－５－６０９</v>
          </cell>
          <cell r="AT81" t="str">
            <v>専門相談員</v>
          </cell>
          <cell r="AW81">
            <v>0</v>
          </cell>
          <cell r="AX81">
            <v>1</v>
          </cell>
          <cell r="AY81">
            <v>1</v>
          </cell>
          <cell r="AZ81">
            <v>1</v>
          </cell>
          <cell r="BA81">
            <v>1</v>
          </cell>
          <cell r="BB81">
            <v>1</v>
          </cell>
          <cell r="BC81">
            <v>1</v>
          </cell>
          <cell r="BD81">
            <v>1</v>
          </cell>
          <cell r="BE81" t="str">
            <v>１月１日、２日</v>
          </cell>
          <cell r="BF81">
            <v>0.3541666666666667</v>
          </cell>
          <cell r="BG81">
            <v>0.7291666666666666</v>
          </cell>
          <cell r="BH81">
            <v>0.3541666666666667</v>
          </cell>
          <cell r="BI81">
            <v>0.7291666666666666</v>
          </cell>
          <cell r="BJ81">
            <v>0.3541666666666667</v>
          </cell>
          <cell r="BK81">
            <v>0.7291666666666666</v>
          </cell>
          <cell r="BM81" t="str">
            <v>別添運営規程に定める料金表のとおり</v>
          </cell>
          <cell r="BN81" t="str">
            <v>別添運営規程に定める料金表のとおり</v>
          </cell>
          <cell r="BO81" t="str">
            <v>別添運営規程に定める料金表のとおり</v>
          </cell>
          <cell r="BP81" t="str">
            <v>福岡市</v>
          </cell>
          <cell r="BQ81">
            <v>40130</v>
          </cell>
          <cell r="BR81" t="str">
            <v>前原市</v>
          </cell>
          <cell r="BS81">
            <v>40222</v>
          </cell>
          <cell r="BT81" t="str">
            <v>糸島郡</v>
          </cell>
          <cell r="BV81" t="str">
            <v>唐津市</v>
          </cell>
          <cell r="BW81">
            <v>41202</v>
          </cell>
          <cell r="BX81" t="str">
            <v>東松浦郡</v>
          </cell>
          <cell r="CB81">
            <v>2</v>
          </cell>
          <cell r="CC81">
            <v>1</v>
          </cell>
          <cell r="CD81">
            <v>0</v>
          </cell>
          <cell r="CE81">
            <v>0</v>
          </cell>
          <cell r="CF81">
            <v>2.5</v>
          </cell>
          <cell r="CG81">
            <v>1</v>
          </cell>
          <cell r="CH81">
            <v>1</v>
          </cell>
          <cell r="CI81">
            <v>1</v>
          </cell>
          <cell r="CJ81">
            <v>1</v>
          </cell>
          <cell r="CK81">
            <v>1</v>
          </cell>
          <cell r="CL81">
            <v>1</v>
          </cell>
          <cell r="CM81">
            <v>1</v>
          </cell>
          <cell r="CN81">
            <v>1</v>
          </cell>
          <cell r="CO81">
            <v>1</v>
          </cell>
          <cell r="CP81">
            <v>1</v>
          </cell>
          <cell r="CQ81">
            <v>1</v>
          </cell>
          <cell r="CR81">
            <v>1</v>
          </cell>
          <cell r="CT81" t="str">
            <v>営業日：月～土（祝日を含む）　　年間の休日：１月１日、２日</v>
          </cell>
          <cell r="CU81" t="str">
            <v>８時３０分～１７時３０分</v>
          </cell>
          <cell r="CV81" t="str">
            <v>福岡市  前原市  糸島郡  唐津市  東松浦郡  </v>
          </cell>
          <cell r="CX81" t="str">
            <v>８時３０分～１７時３０分</v>
          </cell>
          <cell r="CY81" t="str">
            <v>８時３０分～１７時３０分</v>
          </cell>
          <cell r="CZ81">
            <v>0</v>
          </cell>
          <cell r="DA81">
            <v>5</v>
          </cell>
          <cell r="DB81">
            <v>1</v>
          </cell>
          <cell r="DC81">
            <v>1</v>
          </cell>
        </row>
        <row r="82">
          <cell r="A82">
            <v>270</v>
          </cell>
          <cell r="B82">
            <v>4075900052</v>
          </cell>
          <cell r="C82">
            <v>20020219</v>
          </cell>
          <cell r="D82">
            <v>20020805</v>
          </cell>
          <cell r="E82">
            <v>20021007</v>
          </cell>
          <cell r="F82">
            <v>75900052</v>
          </cell>
          <cell r="G82" t="str">
            <v>ｶﾌﾞｼｷｶﾞｲｼｬﾁｬｺｰﾙ</v>
          </cell>
          <cell r="H82" t="str">
            <v>株式会社チャコール</v>
          </cell>
          <cell r="I82">
            <v>8100012</v>
          </cell>
          <cell r="J82" t="str">
            <v>福岡県福岡市中央区白金２丁目８番１２号</v>
          </cell>
          <cell r="K82" t="str">
            <v>092-533-1133</v>
          </cell>
          <cell r="L82" t="str">
            <v>092-533-0707</v>
          </cell>
          <cell r="M82" t="str">
            <v>営利法人</v>
          </cell>
          <cell r="O82" t="str">
            <v>代表取締役</v>
          </cell>
          <cell r="Q82" t="str">
            <v>岩橋　真理</v>
          </cell>
          <cell r="R82">
            <v>8130036</v>
          </cell>
          <cell r="S82" t="str">
            <v>福岡市南区寺塚２丁目１３番１１－６０３号</v>
          </cell>
          <cell r="T82" t="str">
            <v>ｶﾌﾞｼｷｶﾞｲｼｬﾁｬｺｰﾙ</v>
          </cell>
          <cell r="U82" t="str">
            <v>株式会社チャコール</v>
          </cell>
          <cell r="V82">
            <v>8100012</v>
          </cell>
          <cell r="W82" t="str">
            <v>福岡県福岡市中央区白金２丁目８番１２号</v>
          </cell>
          <cell r="X82" t="str">
            <v>092-533-1133</v>
          </cell>
          <cell r="Y82">
            <v>4075900052</v>
          </cell>
          <cell r="Z82">
            <v>20020219</v>
          </cell>
          <cell r="AA82">
            <v>20020301</v>
          </cell>
          <cell r="AB82">
            <v>20020805</v>
          </cell>
          <cell r="AL82">
            <v>20020805</v>
          </cell>
          <cell r="AM82" t="str">
            <v>0948-25-5390</v>
          </cell>
          <cell r="AN82" t="str">
            <v>0948-24-3360</v>
          </cell>
          <cell r="AO82">
            <v>20020301</v>
          </cell>
          <cell r="AP82" t="str">
            <v>ﾔﾏｻｷ ﾋﾃﾞｵ</v>
          </cell>
          <cell r="AQ82" t="str">
            <v>山崎　秀男</v>
          </cell>
          <cell r="AR82">
            <v>8130036</v>
          </cell>
          <cell r="AS82" t="str">
            <v>福岡県福岡市東区若宮１丁目２－３４</v>
          </cell>
          <cell r="AW82">
            <v>0</v>
          </cell>
          <cell r="AX82">
            <v>1</v>
          </cell>
          <cell r="AY82">
            <v>1</v>
          </cell>
          <cell r="AZ82">
            <v>1</v>
          </cell>
          <cell r="BA82">
            <v>1</v>
          </cell>
          <cell r="BB82">
            <v>1</v>
          </cell>
          <cell r="BC82">
            <v>0</v>
          </cell>
          <cell r="BD82">
            <v>0</v>
          </cell>
          <cell r="BE82" t="str">
            <v>１２月２８日～１月３日</v>
          </cell>
          <cell r="BF82">
            <v>0.375</v>
          </cell>
          <cell r="BG82">
            <v>0.7083333333333334</v>
          </cell>
          <cell r="BM82" t="str">
            <v>別添運営規程のとおり</v>
          </cell>
          <cell r="BN82" t="str">
            <v>別添運営規程のとおり</v>
          </cell>
          <cell r="BO82" t="str">
            <v>別添運営規程のとおり</v>
          </cell>
          <cell r="BP82" t="str">
            <v>飯塚市</v>
          </cell>
          <cell r="BQ82">
            <v>40205</v>
          </cell>
          <cell r="BR82" t="str">
            <v>嘉穂郡桂川町</v>
          </cell>
          <cell r="BS82">
            <v>40421</v>
          </cell>
          <cell r="BT82" t="str">
            <v>嘉穂郡碓井町</v>
          </cell>
          <cell r="BU82">
            <v>40423</v>
          </cell>
          <cell r="BV82" t="str">
            <v>嘉穂郡嘉穂町</v>
          </cell>
          <cell r="BW82">
            <v>40424</v>
          </cell>
          <cell r="BZ82" t="str">
            <v>福岡県全域</v>
          </cell>
          <cell r="CB82">
            <v>2</v>
          </cell>
          <cell r="CC82">
            <v>0</v>
          </cell>
          <cell r="CD82">
            <v>0</v>
          </cell>
          <cell r="CE82">
            <v>0</v>
          </cell>
          <cell r="CF82">
            <v>2</v>
          </cell>
          <cell r="CG82">
            <v>1</v>
          </cell>
          <cell r="CH82">
            <v>1</v>
          </cell>
          <cell r="CI82">
            <v>1</v>
          </cell>
          <cell r="CJ82">
            <v>1</v>
          </cell>
          <cell r="CK82">
            <v>1</v>
          </cell>
          <cell r="CL82">
            <v>1</v>
          </cell>
          <cell r="CM82">
            <v>1</v>
          </cell>
          <cell r="CN82">
            <v>1</v>
          </cell>
          <cell r="CO82">
            <v>1</v>
          </cell>
          <cell r="CP82">
            <v>1</v>
          </cell>
          <cell r="CQ82">
            <v>1</v>
          </cell>
          <cell r="CR82">
            <v>1</v>
          </cell>
          <cell r="CT82" t="str">
            <v>営業日：月～金（祝日を除く）　　年間の休日：１２月２８日～１月３日</v>
          </cell>
          <cell r="CU82" t="str">
            <v>９時～１７時</v>
          </cell>
          <cell r="CV82" t="str">
            <v>飯塚市  嘉穂郡桂川町  嘉穂郡碓井町  嘉穂郡嘉穂町    福岡県全域</v>
          </cell>
          <cell r="CX82" t="str">
            <v>９時～１７時</v>
          </cell>
          <cell r="CY82" t="str">
            <v/>
          </cell>
          <cell r="CZ82">
            <v>0</v>
          </cell>
          <cell r="DA82">
            <v>5</v>
          </cell>
          <cell r="DB82">
            <v>0</v>
          </cell>
          <cell r="DC82">
            <v>0</v>
          </cell>
        </row>
        <row r="83">
          <cell r="A83">
            <v>291</v>
          </cell>
          <cell r="B83">
            <v>4070800976</v>
          </cell>
          <cell r="C83">
            <v>20020522</v>
          </cell>
          <cell r="D83">
            <v>20030730</v>
          </cell>
          <cell r="E83">
            <v>20030730</v>
          </cell>
          <cell r="F83">
            <v>70800976</v>
          </cell>
          <cell r="G83" t="str">
            <v>ﾕｳｹﾞﾝｶｲｼｬｷｭｰﾜﾝ</v>
          </cell>
          <cell r="H83" t="str">
            <v>有限会社キューワン</v>
          </cell>
          <cell r="I83">
            <v>8130001</v>
          </cell>
          <cell r="J83" t="str">
            <v>福岡県福岡市東区唐原７丁目１番１１－１号</v>
          </cell>
          <cell r="K83" t="str">
            <v>092-661-5578</v>
          </cell>
          <cell r="L83" t="str">
            <v>092-661-5578</v>
          </cell>
          <cell r="M83" t="str">
            <v>営利法人</v>
          </cell>
          <cell r="O83" t="str">
            <v>取締役</v>
          </cell>
          <cell r="P83" t="str">
            <v>ｻﾄｳ ﾖｼﾀｶ</v>
          </cell>
          <cell r="Q83" t="str">
            <v>佐藤　義孝</v>
          </cell>
          <cell r="R83">
            <v>8130001</v>
          </cell>
          <cell r="S83" t="str">
            <v>福岡県福岡市東区唐原７丁目１番１１－１号</v>
          </cell>
          <cell r="T83" t="str">
            <v>ｷｭｰﾜﾝ</v>
          </cell>
          <cell r="U83" t="str">
            <v>キューワン</v>
          </cell>
          <cell r="V83">
            <v>8130001</v>
          </cell>
          <cell r="W83" t="str">
            <v>福岡県福岡市東区唐原７丁目１番１１－１号</v>
          </cell>
          <cell r="X83" t="str">
            <v>092-681-1101</v>
          </cell>
          <cell r="Y83">
            <v>4070800976</v>
          </cell>
          <cell r="Z83">
            <v>20020522</v>
          </cell>
          <cell r="AA83">
            <v>20020601</v>
          </cell>
          <cell r="AB83">
            <v>20030730</v>
          </cell>
          <cell r="AL83">
            <v>20030730</v>
          </cell>
          <cell r="AM83" t="str">
            <v>092-681-1101</v>
          </cell>
          <cell r="AN83" t="str">
            <v>092-681-1127</v>
          </cell>
          <cell r="AO83">
            <v>20020601</v>
          </cell>
          <cell r="AP83" t="str">
            <v>ｻﾄｳ ｶｽﾞﾖｼ</v>
          </cell>
          <cell r="AQ83" t="str">
            <v>佐藤　和良</v>
          </cell>
          <cell r="AR83">
            <v>8130001</v>
          </cell>
          <cell r="AS83" t="str">
            <v>福岡県福岡市東区唐原７丁目１番１１－１号</v>
          </cell>
          <cell r="AT83" t="str">
            <v>営業</v>
          </cell>
          <cell r="AW83">
            <v>1</v>
          </cell>
          <cell r="AX83">
            <v>1</v>
          </cell>
          <cell r="AY83">
            <v>0</v>
          </cell>
          <cell r="AZ83">
            <v>1</v>
          </cell>
          <cell r="BA83">
            <v>0</v>
          </cell>
          <cell r="BB83">
            <v>1</v>
          </cell>
          <cell r="BC83">
            <v>1</v>
          </cell>
          <cell r="BD83">
            <v>0</v>
          </cell>
          <cell r="BE83" t="str">
            <v>１２月２９日～１月５日</v>
          </cell>
          <cell r="BF83">
            <v>0.375</v>
          </cell>
          <cell r="BG83">
            <v>0.75</v>
          </cell>
          <cell r="BH83">
            <v>0.375</v>
          </cell>
          <cell r="BI83">
            <v>0.75</v>
          </cell>
          <cell r="BJ83">
            <v>0.375</v>
          </cell>
          <cell r="BK83">
            <v>0.75</v>
          </cell>
          <cell r="BM83" t="str">
            <v>運営規程のとおり</v>
          </cell>
          <cell r="BN83" t="str">
            <v>運営規程のとおり</v>
          </cell>
          <cell r="BO83" t="str">
            <v>運営規程のとおり</v>
          </cell>
          <cell r="BP83" t="str">
            <v>福岡市</v>
          </cell>
          <cell r="BQ83">
            <v>40130</v>
          </cell>
          <cell r="BR83" t="str">
            <v>北九州市</v>
          </cell>
          <cell r="BS83">
            <v>40100</v>
          </cell>
          <cell r="BT83" t="str">
            <v>久留米市</v>
          </cell>
          <cell r="BU83">
            <v>40203</v>
          </cell>
          <cell r="BV83" t="str">
            <v>日田市</v>
          </cell>
          <cell r="BW83">
            <v>44204</v>
          </cell>
          <cell r="BX83" t="str">
            <v>古賀市</v>
          </cell>
          <cell r="BY83">
            <v>40223</v>
          </cell>
          <cell r="BZ83" t="str">
            <v>宗像市、中間市、糟屋郡、筑紫野市その他運営規程に定めるとおり</v>
          </cell>
          <cell r="CB83">
            <v>2</v>
          </cell>
          <cell r="CC83">
            <v>0</v>
          </cell>
          <cell r="CD83">
            <v>0</v>
          </cell>
          <cell r="CE83">
            <v>0</v>
          </cell>
          <cell r="CF83">
            <v>2</v>
          </cell>
          <cell r="CG83">
            <v>1</v>
          </cell>
          <cell r="CH83">
            <v>1</v>
          </cell>
          <cell r="CI83">
            <v>1</v>
          </cell>
          <cell r="CJ83">
            <v>1</v>
          </cell>
          <cell r="CK83">
            <v>1</v>
          </cell>
          <cell r="CL83">
            <v>1</v>
          </cell>
          <cell r="CM83">
            <v>1</v>
          </cell>
          <cell r="CN83">
            <v>1</v>
          </cell>
          <cell r="CO83">
            <v>1</v>
          </cell>
          <cell r="CP83">
            <v>1</v>
          </cell>
          <cell r="CQ83">
            <v>1</v>
          </cell>
          <cell r="CR83">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AW50"/>
  <sheetViews>
    <sheetView showGridLines="0" tabSelected="1" zoomScale="70" zoomScaleNormal="70" zoomScaleSheetLayoutView="70" zoomScalePageLayoutView="60" workbookViewId="0" topLeftCell="A1">
      <selection activeCell="A1" sqref="A1"/>
    </sheetView>
  </sheetViews>
  <sheetFormatPr defaultColWidth="1.875" defaultRowHeight="24" customHeight="1"/>
  <cols>
    <col min="1" max="1" width="1.12109375" style="1" customWidth="1"/>
    <col min="2" max="2" width="4.125" style="1" customWidth="1"/>
    <col min="3" max="26" width="1.875" style="1" customWidth="1"/>
    <col min="27" max="27" width="2.625" style="1" customWidth="1"/>
    <col min="28" max="28" width="2.00390625" style="1" customWidth="1"/>
    <col min="29" max="30" width="1.875" style="1" customWidth="1"/>
    <col min="31" max="31" width="7.375" style="1" customWidth="1"/>
    <col min="32" max="33" width="1.875" style="1" customWidth="1"/>
    <col min="34" max="34" width="2.875" style="1" customWidth="1"/>
    <col min="35" max="35" width="2.00390625" style="1" customWidth="1"/>
    <col min="36" max="36" width="2.375" style="1" customWidth="1"/>
    <col min="37" max="37" width="2.50390625" style="1" customWidth="1"/>
    <col min="38" max="38" width="8.75390625" style="1" customWidth="1"/>
    <col min="39" max="39" width="1.875" style="1" customWidth="1"/>
    <col min="40" max="40" width="3.125" style="1" customWidth="1"/>
    <col min="41" max="41" width="2.75390625" style="1" customWidth="1"/>
    <col min="42" max="42" width="4.375" style="1" customWidth="1"/>
    <col min="43" max="44" width="1.875" style="1" customWidth="1"/>
    <col min="45" max="45" width="6.625" style="1" customWidth="1"/>
    <col min="46" max="47" width="1.875" style="1" customWidth="1"/>
    <col min="48" max="48" width="5.25390625" style="1" customWidth="1"/>
    <col min="49" max="49" width="1.00390625" style="1" customWidth="1"/>
    <col min="50" max="55" width="2.375" style="1" customWidth="1"/>
    <col min="56" max="56" width="3.375" style="1" customWidth="1"/>
    <col min="57" max="73" width="2.375" style="1" customWidth="1"/>
    <col min="74" max="80" width="5.125" style="1" customWidth="1"/>
    <col min="81" max="81" width="6.25390625" style="1" customWidth="1"/>
    <col min="82" max="241" width="5.125" style="1" customWidth="1"/>
    <col min="242" max="242" width="1.12109375" style="1" customWidth="1"/>
    <col min="243" max="243" width="4.125" style="1" customWidth="1"/>
    <col min="244" max="16384" width="1.875" style="1" customWidth="1"/>
  </cols>
  <sheetData>
    <row r="1" spans="2:48" ht="24" customHeight="1">
      <c r="B1" s="147" t="s">
        <v>0</v>
      </c>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row>
    <row r="2" ht="15.75" customHeight="1"/>
    <row r="3" spans="2:48" ht="24" customHeight="1">
      <c r="B3" s="148" t="s">
        <v>189</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row>
    <row r="4" ht="15.75" customHeight="1"/>
    <row r="5" ht="24" customHeight="1">
      <c r="B5" s="1" t="s">
        <v>1</v>
      </c>
    </row>
    <row r="6" spans="41:48" ht="24" customHeight="1">
      <c r="AO6" s="149"/>
      <c r="AP6" s="149"/>
      <c r="AQ6" s="149"/>
      <c r="AR6" s="149"/>
      <c r="AS6" s="149"/>
      <c r="AT6" s="149"/>
      <c r="AU6" s="149"/>
      <c r="AV6" s="149"/>
    </row>
    <row r="7" spans="2:48" ht="23.25" customHeight="1">
      <c r="B7" s="32" t="s">
        <v>126</v>
      </c>
      <c r="C7" s="150" t="s">
        <v>127</v>
      </c>
      <c r="D7" s="150"/>
      <c r="E7" s="150"/>
      <c r="F7" s="150"/>
      <c r="G7" s="150"/>
      <c r="H7" s="150"/>
      <c r="I7" s="150"/>
      <c r="J7" s="150"/>
      <c r="K7" s="150"/>
      <c r="L7" s="150"/>
      <c r="M7" s="150"/>
      <c r="N7" s="150"/>
      <c r="O7" s="150"/>
      <c r="P7" s="150"/>
      <c r="Q7" s="150"/>
      <c r="R7" s="150"/>
      <c r="S7" s="150"/>
      <c r="T7" s="150"/>
      <c r="U7" s="150"/>
      <c r="V7" s="150"/>
      <c r="W7" s="150"/>
      <c r="X7" s="150"/>
      <c r="Y7" s="150"/>
      <c r="Z7" s="150"/>
      <c r="AA7" s="151" t="s">
        <v>128</v>
      </c>
      <c r="AB7" s="152"/>
      <c r="AC7" s="152"/>
      <c r="AD7" s="152"/>
      <c r="AE7" s="152"/>
      <c r="AF7" s="152"/>
      <c r="AG7" s="152"/>
      <c r="AH7" s="152"/>
      <c r="AI7" s="152"/>
      <c r="AJ7" s="152"/>
      <c r="AK7" s="152"/>
      <c r="AL7" s="152"/>
      <c r="AM7" s="152"/>
      <c r="AN7" s="152"/>
      <c r="AO7" s="152"/>
      <c r="AP7" s="152"/>
      <c r="AQ7" s="152"/>
      <c r="AR7" s="152"/>
      <c r="AS7" s="152"/>
      <c r="AT7" s="152"/>
      <c r="AU7" s="152"/>
      <c r="AV7" s="153"/>
    </row>
    <row r="8" spans="2:48" ht="23.25" customHeight="1">
      <c r="B8" s="33" t="s">
        <v>129</v>
      </c>
      <c r="C8" s="170" t="s">
        <v>130</v>
      </c>
      <c r="D8" s="171"/>
      <c r="E8" s="171"/>
      <c r="F8" s="171"/>
      <c r="G8" s="171"/>
      <c r="H8" s="171"/>
      <c r="I8" s="171"/>
      <c r="J8" s="171"/>
      <c r="K8" s="171"/>
      <c r="L8" s="171"/>
      <c r="M8" s="171"/>
      <c r="N8" s="171"/>
      <c r="O8" s="171"/>
      <c r="P8" s="171"/>
      <c r="Q8" s="171"/>
      <c r="R8" s="171"/>
      <c r="S8" s="171"/>
      <c r="T8" s="171"/>
      <c r="U8" s="171"/>
      <c r="V8" s="171"/>
      <c r="W8" s="171"/>
      <c r="X8" s="171"/>
      <c r="Y8" s="171"/>
      <c r="Z8" s="172"/>
      <c r="AA8" s="156" t="s">
        <v>190</v>
      </c>
      <c r="AB8" s="157"/>
      <c r="AC8" s="157"/>
      <c r="AD8" s="157"/>
      <c r="AE8" s="157"/>
      <c r="AF8" s="157"/>
      <c r="AG8" s="157"/>
      <c r="AH8" s="157"/>
      <c r="AI8" s="157"/>
      <c r="AJ8" s="157"/>
      <c r="AK8" s="157"/>
      <c r="AL8" s="157"/>
      <c r="AM8" s="157"/>
      <c r="AN8" s="157"/>
      <c r="AO8" s="157"/>
      <c r="AP8" s="157"/>
      <c r="AQ8" s="157"/>
      <c r="AR8" s="157"/>
      <c r="AS8" s="157"/>
      <c r="AT8" s="157"/>
      <c r="AU8" s="157"/>
      <c r="AV8" s="158"/>
    </row>
    <row r="9" spans="2:48" ht="23.25" customHeight="1">
      <c r="B9" s="33" t="s">
        <v>131</v>
      </c>
      <c r="C9" s="167" t="s">
        <v>132</v>
      </c>
      <c r="D9" s="168"/>
      <c r="E9" s="168"/>
      <c r="F9" s="168"/>
      <c r="G9" s="168"/>
      <c r="H9" s="168"/>
      <c r="I9" s="168"/>
      <c r="J9" s="168"/>
      <c r="K9" s="168"/>
      <c r="L9" s="168"/>
      <c r="M9" s="168"/>
      <c r="N9" s="168"/>
      <c r="O9" s="168"/>
      <c r="P9" s="168"/>
      <c r="Q9" s="168"/>
      <c r="R9" s="168"/>
      <c r="S9" s="168"/>
      <c r="T9" s="168"/>
      <c r="U9" s="168"/>
      <c r="V9" s="168"/>
      <c r="W9" s="168"/>
      <c r="X9" s="168"/>
      <c r="Y9" s="168"/>
      <c r="Z9" s="169"/>
      <c r="AA9" s="2"/>
      <c r="AB9" s="39"/>
      <c r="AC9" s="39"/>
      <c r="AD9" s="39"/>
      <c r="AE9" s="39"/>
      <c r="AF9" s="39"/>
      <c r="AG9" s="39"/>
      <c r="AH9" s="39"/>
      <c r="AI9" s="39"/>
      <c r="AJ9" s="39"/>
      <c r="AK9" s="39"/>
      <c r="AL9" s="163">
        <v>1200000</v>
      </c>
      <c r="AM9" s="111"/>
      <c r="AN9" s="111"/>
      <c r="AO9" s="39"/>
      <c r="AP9" s="39"/>
      <c r="AQ9" s="39"/>
      <c r="AR9" s="39"/>
      <c r="AS9" s="40" t="s">
        <v>133</v>
      </c>
      <c r="AT9" s="39"/>
      <c r="AU9" s="39"/>
      <c r="AV9" s="41"/>
    </row>
    <row r="10" spans="2:48" ht="23.25" customHeight="1">
      <c r="B10" s="33" t="s">
        <v>134</v>
      </c>
      <c r="C10" s="164" t="s">
        <v>135</v>
      </c>
      <c r="D10" s="165"/>
      <c r="E10" s="165"/>
      <c r="F10" s="165"/>
      <c r="G10" s="165"/>
      <c r="H10" s="165"/>
      <c r="I10" s="165"/>
      <c r="J10" s="165"/>
      <c r="K10" s="165"/>
      <c r="L10" s="165"/>
      <c r="M10" s="165"/>
      <c r="N10" s="165"/>
      <c r="O10" s="165"/>
      <c r="P10" s="165"/>
      <c r="Q10" s="165"/>
      <c r="R10" s="165"/>
      <c r="S10" s="165"/>
      <c r="T10" s="165"/>
      <c r="U10" s="165"/>
      <c r="V10" s="165"/>
      <c r="W10" s="165"/>
      <c r="X10" s="165"/>
      <c r="Y10" s="165"/>
      <c r="Z10" s="166"/>
      <c r="AA10" s="3"/>
      <c r="AB10" s="39"/>
      <c r="AC10" s="39"/>
      <c r="AD10" s="39"/>
      <c r="AE10" s="39"/>
      <c r="AF10" s="39"/>
      <c r="AG10" s="39"/>
      <c r="AH10" s="39"/>
      <c r="AI10" s="39"/>
      <c r="AJ10" s="39"/>
      <c r="AK10" s="39"/>
      <c r="AL10" s="111">
        <v>1277368</v>
      </c>
      <c r="AM10" s="111"/>
      <c r="AN10" s="111"/>
      <c r="AO10" s="39"/>
      <c r="AP10" s="39"/>
      <c r="AQ10" s="39"/>
      <c r="AR10" s="39"/>
      <c r="AS10" s="40" t="s">
        <v>133</v>
      </c>
      <c r="AT10" s="39"/>
      <c r="AU10" s="39"/>
      <c r="AV10" s="41"/>
    </row>
    <row r="11" spans="2:48" ht="23.25" customHeight="1">
      <c r="B11" s="32"/>
      <c r="C11" s="101" t="s">
        <v>136</v>
      </c>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3"/>
      <c r="AE11" s="42"/>
      <c r="AF11" s="42"/>
      <c r="AG11" s="42"/>
      <c r="AH11" s="42"/>
      <c r="AI11" s="42"/>
      <c r="AJ11" s="42"/>
      <c r="AK11" s="42"/>
      <c r="AL11" s="111">
        <v>16504348</v>
      </c>
      <c r="AM11" s="111"/>
      <c r="AN11" s="111"/>
      <c r="AO11" s="42"/>
      <c r="AP11" s="42"/>
      <c r="AQ11" s="42"/>
      <c r="AR11" s="42"/>
      <c r="AS11" s="43" t="s">
        <v>2</v>
      </c>
      <c r="AT11" s="42"/>
      <c r="AU11" s="42"/>
      <c r="AV11" s="44"/>
    </row>
    <row r="12" spans="2:48" ht="23.25" customHeight="1" thickBot="1">
      <c r="B12" s="45"/>
      <c r="C12" s="104" t="s">
        <v>137</v>
      </c>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6"/>
      <c r="AE12" s="46"/>
      <c r="AF12" s="46"/>
      <c r="AG12" s="46"/>
      <c r="AH12" s="46"/>
      <c r="AI12" s="46"/>
      <c r="AJ12" s="46"/>
      <c r="AK12" s="46"/>
      <c r="AL12" s="112">
        <v>15226980</v>
      </c>
      <c r="AM12" s="112"/>
      <c r="AN12" s="112"/>
      <c r="AO12" s="46"/>
      <c r="AP12" s="46"/>
      <c r="AQ12" s="46"/>
      <c r="AR12" s="46"/>
      <c r="AS12" s="47" t="s">
        <v>2</v>
      </c>
      <c r="AT12" s="46"/>
      <c r="AU12" s="46"/>
      <c r="AV12" s="48"/>
    </row>
    <row r="13" spans="2:48" ht="23.25" customHeight="1">
      <c r="B13" s="173" t="s">
        <v>138</v>
      </c>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5"/>
    </row>
    <row r="14" spans="2:48" ht="33.75" customHeight="1">
      <c r="B14" s="49" t="s">
        <v>139</v>
      </c>
      <c r="C14" s="138" t="s">
        <v>200</v>
      </c>
      <c r="D14" s="139"/>
      <c r="E14" s="139"/>
      <c r="F14" s="139"/>
      <c r="G14" s="139"/>
      <c r="H14" s="139"/>
      <c r="I14" s="139"/>
      <c r="J14" s="139"/>
      <c r="K14" s="139"/>
      <c r="L14" s="139"/>
      <c r="M14" s="139"/>
      <c r="N14" s="139"/>
      <c r="O14" s="139"/>
      <c r="P14" s="139"/>
      <c r="Q14" s="139"/>
      <c r="R14" s="139"/>
      <c r="S14" s="139"/>
      <c r="T14" s="139"/>
      <c r="U14" s="139"/>
      <c r="V14" s="139"/>
      <c r="W14" s="139"/>
      <c r="X14" s="139"/>
      <c r="Y14" s="139"/>
      <c r="Z14" s="140"/>
      <c r="AA14" s="50"/>
      <c r="AB14" s="51"/>
      <c r="AC14" s="51"/>
      <c r="AD14" s="51"/>
      <c r="AE14" s="51"/>
      <c r="AF14" s="51"/>
      <c r="AG14" s="51"/>
      <c r="AH14" s="51"/>
      <c r="AI14" s="51"/>
      <c r="AJ14" s="51"/>
      <c r="AK14" s="51"/>
      <c r="AL14" s="113"/>
      <c r="AM14" s="113"/>
      <c r="AN14" s="113"/>
      <c r="AO14" s="51"/>
      <c r="AP14" s="51"/>
      <c r="AQ14" s="51"/>
      <c r="AR14" s="51"/>
      <c r="AS14" s="40" t="s">
        <v>133</v>
      </c>
      <c r="AT14" s="51"/>
      <c r="AU14" s="51"/>
      <c r="AV14" s="52"/>
    </row>
    <row r="15" spans="2:48" ht="24" customHeight="1">
      <c r="B15" s="53" t="s">
        <v>140</v>
      </c>
      <c r="C15" s="141" t="s">
        <v>141</v>
      </c>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50"/>
      <c r="AB15" s="51"/>
      <c r="AC15" s="51"/>
      <c r="AD15" s="51"/>
      <c r="AE15" s="51"/>
      <c r="AF15" s="51"/>
      <c r="AG15" s="51"/>
      <c r="AH15" s="51"/>
      <c r="AI15" s="51"/>
      <c r="AJ15" s="51"/>
      <c r="AK15" s="51"/>
      <c r="AL15" s="113"/>
      <c r="AM15" s="113"/>
      <c r="AN15" s="113"/>
      <c r="AO15" s="51"/>
      <c r="AP15" s="51"/>
      <c r="AQ15" s="51"/>
      <c r="AR15" s="51"/>
      <c r="AS15" s="54" t="s">
        <v>2</v>
      </c>
      <c r="AT15" s="51"/>
      <c r="AU15" s="51"/>
      <c r="AV15" s="52"/>
    </row>
    <row r="16" spans="2:48" ht="34.5" customHeight="1">
      <c r="B16" s="55"/>
      <c r="C16" s="142" t="s">
        <v>142</v>
      </c>
      <c r="D16" s="143"/>
      <c r="E16" s="107" t="s">
        <v>143</v>
      </c>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8"/>
      <c r="AE16" s="56"/>
      <c r="AF16" s="56"/>
      <c r="AG16" s="56"/>
      <c r="AH16" s="56"/>
      <c r="AI16" s="56"/>
      <c r="AJ16" s="56"/>
      <c r="AK16" s="56"/>
      <c r="AL16" s="113"/>
      <c r="AM16" s="113"/>
      <c r="AN16" s="113"/>
      <c r="AO16" s="56"/>
      <c r="AP16" s="56"/>
      <c r="AQ16" s="56"/>
      <c r="AR16" s="56"/>
      <c r="AS16" s="43" t="s">
        <v>2</v>
      </c>
      <c r="AT16" s="56"/>
      <c r="AU16" s="56"/>
      <c r="AV16" s="57"/>
    </row>
    <row r="17" spans="2:48" ht="23.25" customHeight="1" thickBot="1">
      <c r="B17" s="58"/>
      <c r="C17" s="154" t="s">
        <v>144</v>
      </c>
      <c r="D17" s="155"/>
      <c r="E17" s="109" t="s">
        <v>145</v>
      </c>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10"/>
      <c r="AE17" s="59"/>
      <c r="AF17" s="59"/>
      <c r="AG17" s="59"/>
      <c r="AH17" s="59"/>
      <c r="AI17" s="59"/>
      <c r="AJ17" s="59"/>
      <c r="AK17" s="59"/>
      <c r="AL17" s="112"/>
      <c r="AM17" s="112"/>
      <c r="AN17" s="112"/>
      <c r="AO17" s="59"/>
      <c r="AP17" s="59"/>
      <c r="AQ17" s="59"/>
      <c r="AR17" s="59"/>
      <c r="AS17" s="60" t="s">
        <v>2</v>
      </c>
      <c r="AT17" s="59"/>
      <c r="AU17" s="59"/>
      <c r="AV17" s="61"/>
    </row>
    <row r="18" spans="2:48" ht="23.25" customHeight="1">
      <c r="B18" s="62"/>
      <c r="C18" s="129" t="s">
        <v>146</v>
      </c>
      <c r="D18" s="130"/>
      <c r="E18" s="130"/>
      <c r="F18" s="130"/>
      <c r="G18" s="130"/>
      <c r="H18" s="130"/>
      <c r="I18" s="130"/>
      <c r="J18" s="130"/>
      <c r="K18" s="130"/>
      <c r="L18" s="130"/>
      <c r="M18" s="130"/>
      <c r="N18" s="130"/>
      <c r="O18" s="130"/>
      <c r="P18" s="130"/>
      <c r="Q18" s="130"/>
      <c r="R18" s="130"/>
      <c r="S18" s="130"/>
      <c r="T18" s="130"/>
      <c r="U18" s="130"/>
      <c r="V18" s="130"/>
      <c r="W18" s="130"/>
      <c r="X18" s="130"/>
      <c r="Y18" s="130"/>
      <c r="Z18" s="131"/>
      <c r="AA18" s="144" t="s">
        <v>196</v>
      </c>
      <c r="AB18" s="145"/>
      <c r="AC18" s="145"/>
      <c r="AD18" s="145"/>
      <c r="AE18" s="145"/>
      <c r="AF18" s="145"/>
      <c r="AG18" s="145"/>
      <c r="AH18" s="145"/>
      <c r="AI18" s="145"/>
      <c r="AJ18" s="145"/>
      <c r="AK18" s="145"/>
      <c r="AL18" s="145"/>
      <c r="AM18" s="145"/>
      <c r="AN18" s="145"/>
      <c r="AO18" s="145"/>
      <c r="AP18" s="145"/>
      <c r="AQ18" s="145"/>
      <c r="AR18" s="145"/>
      <c r="AS18" s="145"/>
      <c r="AT18" s="145"/>
      <c r="AU18" s="145"/>
      <c r="AV18" s="146"/>
    </row>
    <row r="19" spans="2:48" ht="23.25" customHeight="1">
      <c r="B19" s="62"/>
      <c r="C19" s="129"/>
      <c r="D19" s="130"/>
      <c r="E19" s="130"/>
      <c r="F19" s="130"/>
      <c r="G19" s="130"/>
      <c r="H19" s="130"/>
      <c r="I19" s="130"/>
      <c r="J19" s="130"/>
      <c r="K19" s="130"/>
      <c r="L19" s="130"/>
      <c r="M19" s="130"/>
      <c r="N19" s="130"/>
      <c r="O19" s="130"/>
      <c r="P19" s="130"/>
      <c r="Q19" s="130"/>
      <c r="R19" s="130"/>
      <c r="S19" s="130"/>
      <c r="T19" s="130"/>
      <c r="U19" s="130"/>
      <c r="V19" s="130"/>
      <c r="W19" s="130"/>
      <c r="X19" s="130"/>
      <c r="Y19" s="130"/>
      <c r="Z19" s="131"/>
      <c r="AA19" s="160" t="s">
        <v>191</v>
      </c>
      <c r="AB19" s="161"/>
      <c r="AC19" s="161"/>
      <c r="AD19" s="161"/>
      <c r="AE19" s="161"/>
      <c r="AF19" s="161"/>
      <c r="AG19" s="161"/>
      <c r="AH19" s="161"/>
      <c r="AI19" s="161"/>
      <c r="AJ19" s="161"/>
      <c r="AK19" s="161"/>
      <c r="AL19" s="161"/>
      <c r="AM19" s="161"/>
      <c r="AN19" s="161"/>
      <c r="AO19" s="161"/>
      <c r="AP19" s="161"/>
      <c r="AQ19" s="161"/>
      <c r="AR19" s="161"/>
      <c r="AS19" s="161"/>
      <c r="AT19" s="161"/>
      <c r="AU19" s="161"/>
      <c r="AV19" s="162"/>
    </row>
    <row r="20" spans="2:48" ht="23.25" customHeight="1">
      <c r="B20" s="62" t="s">
        <v>147</v>
      </c>
      <c r="C20" s="129"/>
      <c r="D20" s="130"/>
      <c r="E20" s="130"/>
      <c r="F20" s="130"/>
      <c r="G20" s="130"/>
      <c r="H20" s="130"/>
      <c r="I20" s="130"/>
      <c r="J20" s="130"/>
      <c r="K20" s="130"/>
      <c r="L20" s="130"/>
      <c r="M20" s="130"/>
      <c r="N20" s="130"/>
      <c r="O20" s="130"/>
      <c r="P20" s="130"/>
      <c r="Q20" s="130"/>
      <c r="R20" s="130"/>
      <c r="S20" s="130"/>
      <c r="T20" s="130"/>
      <c r="U20" s="130"/>
      <c r="V20" s="130"/>
      <c r="W20" s="130"/>
      <c r="X20" s="130"/>
      <c r="Y20" s="130"/>
      <c r="Z20" s="131"/>
      <c r="AA20" s="160" t="s">
        <v>197</v>
      </c>
      <c r="AB20" s="161"/>
      <c r="AC20" s="161"/>
      <c r="AD20" s="161"/>
      <c r="AE20" s="161"/>
      <c r="AF20" s="161"/>
      <c r="AG20" s="161"/>
      <c r="AH20" s="161"/>
      <c r="AI20" s="161"/>
      <c r="AJ20" s="161"/>
      <c r="AK20" s="161"/>
      <c r="AL20" s="161"/>
      <c r="AM20" s="161"/>
      <c r="AN20" s="161"/>
      <c r="AO20" s="161"/>
      <c r="AP20" s="161"/>
      <c r="AQ20" s="161"/>
      <c r="AR20" s="161"/>
      <c r="AS20" s="161"/>
      <c r="AT20" s="161"/>
      <c r="AU20" s="161"/>
      <c r="AV20" s="162"/>
    </row>
    <row r="21" spans="2:48" ht="23.25" customHeight="1">
      <c r="B21" s="62"/>
      <c r="C21" s="129"/>
      <c r="D21" s="130"/>
      <c r="E21" s="130"/>
      <c r="F21" s="130"/>
      <c r="G21" s="130"/>
      <c r="H21" s="130"/>
      <c r="I21" s="130"/>
      <c r="J21" s="130"/>
      <c r="K21" s="130"/>
      <c r="L21" s="130"/>
      <c r="M21" s="130"/>
      <c r="N21" s="130"/>
      <c r="O21" s="130"/>
      <c r="P21" s="130"/>
      <c r="Q21" s="130"/>
      <c r="R21" s="130"/>
      <c r="S21" s="130"/>
      <c r="T21" s="130"/>
      <c r="U21" s="130"/>
      <c r="V21" s="130"/>
      <c r="W21" s="130"/>
      <c r="X21" s="130"/>
      <c r="Y21" s="130"/>
      <c r="Z21" s="131"/>
      <c r="AA21" s="78" t="s">
        <v>198</v>
      </c>
      <c r="AB21" s="76"/>
      <c r="AC21" s="76"/>
      <c r="AD21" s="76"/>
      <c r="AE21" s="76"/>
      <c r="AF21" s="76"/>
      <c r="AG21" s="76"/>
      <c r="AH21" s="76"/>
      <c r="AI21" s="76"/>
      <c r="AJ21" s="76"/>
      <c r="AK21" s="76"/>
      <c r="AL21" s="76"/>
      <c r="AM21" s="76"/>
      <c r="AN21" s="76"/>
      <c r="AO21" s="76"/>
      <c r="AP21" s="76"/>
      <c r="AQ21" s="76"/>
      <c r="AR21" s="76"/>
      <c r="AS21" s="76"/>
      <c r="AT21" s="76"/>
      <c r="AU21" s="76"/>
      <c r="AV21" s="77"/>
    </row>
    <row r="22" spans="2:48" ht="23.25" customHeight="1">
      <c r="B22" s="62"/>
      <c r="C22" s="129"/>
      <c r="D22" s="130"/>
      <c r="E22" s="130"/>
      <c r="F22" s="130"/>
      <c r="G22" s="130"/>
      <c r="H22" s="130"/>
      <c r="I22" s="130"/>
      <c r="J22" s="130"/>
      <c r="K22" s="130"/>
      <c r="L22" s="130"/>
      <c r="M22" s="130"/>
      <c r="N22" s="130"/>
      <c r="O22" s="130"/>
      <c r="P22" s="130"/>
      <c r="Q22" s="130"/>
      <c r="R22" s="130"/>
      <c r="S22" s="130"/>
      <c r="T22" s="130"/>
      <c r="U22" s="130"/>
      <c r="V22" s="130"/>
      <c r="W22" s="130"/>
      <c r="X22" s="130"/>
      <c r="Y22" s="130"/>
      <c r="Z22" s="131"/>
      <c r="AA22" s="78" t="s">
        <v>201</v>
      </c>
      <c r="AB22" s="76"/>
      <c r="AC22" s="76"/>
      <c r="AD22" s="76"/>
      <c r="AE22" s="76"/>
      <c r="AF22" s="76"/>
      <c r="AG22" s="76"/>
      <c r="AH22" s="76"/>
      <c r="AI22" s="76"/>
      <c r="AJ22" s="76"/>
      <c r="AK22" s="76"/>
      <c r="AL22" s="76"/>
      <c r="AM22" s="76"/>
      <c r="AN22" s="76"/>
      <c r="AO22" s="76"/>
      <c r="AP22" s="76"/>
      <c r="AQ22" s="76"/>
      <c r="AR22" s="76"/>
      <c r="AS22" s="76"/>
      <c r="AT22" s="76"/>
      <c r="AU22" s="76"/>
      <c r="AV22" s="77"/>
    </row>
    <row r="23" spans="2:48" ht="23.25" customHeight="1">
      <c r="B23" s="63"/>
      <c r="C23" s="132"/>
      <c r="D23" s="133"/>
      <c r="E23" s="133"/>
      <c r="F23" s="133"/>
      <c r="G23" s="133"/>
      <c r="H23" s="133"/>
      <c r="I23" s="133"/>
      <c r="J23" s="133"/>
      <c r="K23" s="133"/>
      <c r="L23" s="133"/>
      <c r="M23" s="133"/>
      <c r="N23" s="133"/>
      <c r="O23" s="133"/>
      <c r="P23" s="133"/>
      <c r="Q23" s="133"/>
      <c r="R23" s="133"/>
      <c r="S23" s="133"/>
      <c r="T23" s="133"/>
      <c r="U23" s="133"/>
      <c r="V23" s="133"/>
      <c r="W23" s="133"/>
      <c r="X23" s="133"/>
      <c r="Y23" s="133"/>
      <c r="Z23" s="134"/>
      <c r="AA23" s="79" t="s">
        <v>199</v>
      </c>
      <c r="AB23" s="64"/>
      <c r="AC23" s="64"/>
      <c r="AD23" s="64"/>
      <c r="AE23" s="64"/>
      <c r="AF23" s="64"/>
      <c r="AG23" s="64"/>
      <c r="AH23" s="64"/>
      <c r="AI23" s="64"/>
      <c r="AJ23" s="64"/>
      <c r="AK23" s="64"/>
      <c r="AL23" s="64"/>
      <c r="AM23" s="64"/>
      <c r="AN23" s="64"/>
      <c r="AO23" s="64"/>
      <c r="AP23" s="64"/>
      <c r="AQ23" s="64"/>
      <c r="AR23" s="64"/>
      <c r="AS23" s="64"/>
      <c r="AT23" s="64"/>
      <c r="AU23" s="64"/>
      <c r="AV23" s="65"/>
    </row>
    <row r="24" spans="2:48" ht="23.25" customHeight="1">
      <c r="B24" s="33" t="s">
        <v>148</v>
      </c>
      <c r="C24" s="135" t="s">
        <v>149</v>
      </c>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66"/>
      <c r="AB24" s="67"/>
      <c r="AC24" s="67"/>
      <c r="AD24" s="67"/>
      <c r="AE24" s="67"/>
      <c r="AF24" s="67"/>
      <c r="AG24" s="67"/>
      <c r="AH24" s="67"/>
      <c r="AI24" s="67"/>
      <c r="AJ24" s="67"/>
      <c r="AK24" s="67"/>
      <c r="AL24" s="137" t="s">
        <v>160</v>
      </c>
      <c r="AM24" s="137"/>
      <c r="AN24" s="137"/>
      <c r="AO24" s="3"/>
      <c r="AP24" s="3"/>
      <c r="AQ24" s="3"/>
      <c r="AR24" s="3"/>
      <c r="AS24" s="43"/>
      <c r="AT24" s="3"/>
      <c r="AU24" s="3"/>
      <c r="AV24" s="4"/>
    </row>
    <row r="25" spans="2:48" ht="33.75" customHeight="1">
      <c r="B25" s="32" t="s">
        <v>150</v>
      </c>
      <c r="C25" s="135" t="s">
        <v>151</v>
      </c>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34" t="e">
        <f>IF(AS9=0,"",ROUNDDOWN(AA24/AS9,0))</f>
        <v>#VALUE!</v>
      </c>
      <c r="AB25" s="35"/>
      <c r="AC25" s="35"/>
      <c r="AD25" s="35"/>
      <c r="AE25" s="35"/>
      <c r="AF25" s="35"/>
      <c r="AG25" s="35"/>
      <c r="AH25" s="35"/>
      <c r="AI25" s="35"/>
      <c r="AJ25" s="35"/>
      <c r="AK25" s="35"/>
      <c r="AL25" s="127">
        <v>15206</v>
      </c>
      <c r="AM25" s="127"/>
      <c r="AN25" s="127"/>
      <c r="AO25" s="36"/>
      <c r="AP25" s="36"/>
      <c r="AQ25" s="36"/>
      <c r="AR25" s="36"/>
      <c r="AS25" s="43" t="s">
        <v>2</v>
      </c>
      <c r="AT25" s="36"/>
      <c r="AU25" s="36"/>
      <c r="AV25" s="37"/>
    </row>
    <row r="26" spans="2:48" ht="23.25" customHeight="1">
      <c r="B26" s="32" t="s">
        <v>152</v>
      </c>
      <c r="C26" s="117" t="s">
        <v>153</v>
      </c>
      <c r="D26" s="118"/>
      <c r="E26" s="118"/>
      <c r="F26" s="118"/>
      <c r="G26" s="118"/>
      <c r="H26" s="118"/>
      <c r="I26" s="118"/>
      <c r="J26" s="118"/>
      <c r="K26" s="118"/>
      <c r="L26" s="118"/>
      <c r="M26" s="118"/>
      <c r="N26" s="118"/>
      <c r="O26" s="118"/>
      <c r="P26" s="118"/>
      <c r="Q26" s="118"/>
      <c r="R26" s="118"/>
      <c r="S26" s="118"/>
      <c r="T26" s="118"/>
      <c r="U26" s="118"/>
      <c r="V26" s="118"/>
      <c r="W26" s="118"/>
      <c r="X26" s="118"/>
      <c r="Y26" s="118"/>
      <c r="Z26" s="119"/>
      <c r="AA26" s="47"/>
      <c r="AB26" s="47"/>
      <c r="AC26" s="47"/>
      <c r="AD26" s="47"/>
      <c r="AE26" s="47"/>
      <c r="AF26" s="47"/>
      <c r="AG26" s="47"/>
      <c r="AH26" s="47"/>
      <c r="AI26" s="47"/>
      <c r="AJ26" s="47"/>
      <c r="AK26" s="47"/>
      <c r="AL26" s="111">
        <v>16504348</v>
      </c>
      <c r="AM26" s="111"/>
      <c r="AN26" s="111"/>
      <c r="AO26" s="68"/>
      <c r="AP26" s="68"/>
      <c r="AQ26" s="68"/>
      <c r="AR26" s="68"/>
      <c r="AS26" s="43" t="s">
        <v>2</v>
      </c>
      <c r="AT26" s="68"/>
      <c r="AU26" s="68"/>
      <c r="AV26" s="74"/>
    </row>
    <row r="27" spans="2:48" ht="23.25" customHeight="1">
      <c r="B27" s="33" t="s">
        <v>154</v>
      </c>
      <c r="C27" s="117" t="s">
        <v>155</v>
      </c>
      <c r="D27" s="118"/>
      <c r="E27" s="118"/>
      <c r="F27" s="118"/>
      <c r="G27" s="118"/>
      <c r="H27" s="118"/>
      <c r="I27" s="118"/>
      <c r="J27" s="118"/>
      <c r="K27" s="118"/>
      <c r="L27" s="118"/>
      <c r="M27" s="118"/>
      <c r="N27" s="118"/>
      <c r="O27" s="118"/>
      <c r="P27" s="118"/>
      <c r="Q27" s="118"/>
      <c r="R27" s="118"/>
      <c r="S27" s="118"/>
      <c r="T27" s="118"/>
      <c r="U27" s="118"/>
      <c r="V27" s="118"/>
      <c r="W27" s="118"/>
      <c r="X27" s="118"/>
      <c r="Y27" s="118"/>
      <c r="Z27" s="119"/>
      <c r="AA27" s="47"/>
      <c r="AB27" s="47"/>
      <c r="AC27" s="47"/>
      <c r="AD27" s="47"/>
      <c r="AE27" s="47"/>
      <c r="AF27" s="47"/>
      <c r="AG27" s="47"/>
      <c r="AH27" s="47"/>
      <c r="AI27" s="47"/>
      <c r="AJ27" s="47"/>
      <c r="AK27" s="47"/>
      <c r="AL27" s="127">
        <v>196480</v>
      </c>
      <c r="AM27" s="127"/>
      <c r="AN27" s="127"/>
      <c r="AO27" s="68"/>
      <c r="AP27" s="68"/>
      <c r="AQ27" s="68"/>
      <c r="AR27" s="68"/>
      <c r="AS27" s="43" t="s">
        <v>2</v>
      </c>
      <c r="AT27" s="68"/>
      <c r="AU27" s="68"/>
      <c r="AV27" s="38"/>
    </row>
    <row r="28" spans="2:48" ht="15.75" customHeight="1">
      <c r="B28" s="69"/>
      <c r="C28" s="70"/>
      <c r="D28" s="70"/>
      <c r="E28" s="70"/>
      <c r="F28" s="70"/>
      <c r="G28" s="70"/>
      <c r="H28" s="70"/>
      <c r="I28" s="70"/>
      <c r="J28" s="70"/>
      <c r="K28" s="70"/>
      <c r="L28" s="70"/>
      <c r="M28" s="70"/>
      <c r="N28" s="70"/>
      <c r="O28" s="70"/>
      <c r="P28" s="70"/>
      <c r="Q28" s="70"/>
      <c r="R28" s="70"/>
      <c r="S28" s="70"/>
      <c r="T28" s="70"/>
      <c r="U28" s="70"/>
      <c r="V28" s="70"/>
      <c r="W28" s="70"/>
      <c r="X28" s="70"/>
      <c r="Y28" s="70"/>
      <c r="Z28" s="70"/>
      <c r="AA28" s="47"/>
      <c r="AB28" s="47"/>
      <c r="AC28" s="47"/>
      <c r="AD28" s="47"/>
      <c r="AE28" s="47"/>
      <c r="AF28" s="47"/>
      <c r="AG28" s="47"/>
      <c r="AH28" s="47"/>
      <c r="AI28" s="47"/>
      <c r="AJ28" s="47"/>
      <c r="AK28" s="47"/>
      <c r="AL28" s="47"/>
      <c r="AM28" s="68"/>
      <c r="AN28" s="68"/>
      <c r="AO28" s="68"/>
      <c r="AP28" s="68"/>
      <c r="AQ28" s="68"/>
      <c r="AR28" s="68"/>
      <c r="AS28" s="71"/>
      <c r="AT28" s="68"/>
      <c r="AU28" s="68"/>
      <c r="AV28" s="68"/>
    </row>
    <row r="29" spans="2:48" s="72" customFormat="1" ht="15.75" customHeight="1">
      <c r="B29" s="120" t="s">
        <v>166</v>
      </c>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row>
    <row r="30" spans="2:48" ht="15.75" customHeight="1">
      <c r="B30" s="121" t="s">
        <v>167</v>
      </c>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row>
    <row r="31" spans="2:48" ht="33" customHeight="1">
      <c r="B31" s="159" t="s">
        <v>161</v>
      </c>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row>
    <row r="32" ht="15.75" customHeight="1">
      <c r="B32" s="1" t="s">
        <v>156</v>
      </c>
    </row>
    <row r="33" ht="15.75" customHeight="1">
      <c r="B33" s="1" t="s">
        <v>157</v>
      </c>
    </row>
    <row r="34" ht="15.75" customHeight="1">
      <c r="B34" s="1" t="s">
        <v>168</v>
      </c>
    </row>
    <row r="35" ht="15.75" customHeight="1">
      <c r="B35" s="1" t="s">
        <v>158</v>
      </c>
    </row>
    <row r="36" spans="2:49" ht="33" customHeight="1">
      <c r="B36" s="128" t="s">
        <v>159</v>
      </c>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6"/>
    </row>
    <row r="37" spans="2:48" ht="18.75" customHeight="1">
      <c r="B37" s="75"/>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row>
    <row r="38" spans="2:48" ht="15.75" customHeight="1">
      <c r="B38" s="122"/>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4"/>
    </row>
    <row r="39" spans="2:48" ht="15.75" customHeight="1">
      <c r="B39" s="125" t="s">
        <v>6</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26"/>
    </row>
    <row r="40" spans="2:48" ht="15.75" customHeight="1">
      <c r="B40" s="114"/>
      <c r="C40" s="115"/>
      <c r="D40" s="115"/>
      <c r="E40" s="115"/>
      <c r="F40" s="115"/>
      <c r="G40" s="115"/>
      <c r="H40" s="115"/>
      <c r="I40" s="115"/>
      <c r="J40" s="115"/>
      <c r="K40" s="115"/>
      <c r="L40" s="115"/>
      <c r="M40" s="115"/>
      <c r="N40" s="115"/>
      <c r="O40" s="115"/>
      <c r="P40" s="115"/>
      <c r="Q40" s="115"/>
      <c r="R40" s="6" t="s">
        <v>3</v>
      </c>
      <c r="S40" s="6"/>
      <c r="T40" s="6"/>
      <c r="U40" s="116"/>
      <c r="V40" s="116"/>
      <c r="W40" s="6" t="s">
        <v>4</v>
      </c>
      <c r="X40" s="6"/>
      <c r="Y40" s="116"/>
      <c r="Z40" s="116"/>
      <c r="AA40" s="6" t="s">
        <v>5</v>
      </c>
      <c r="AB40" s="6"/>
      <c r="AC40" s="116"/>
      <c r="AD40" s="116"/>
      <c r="AE40" s="6" t="s">
        <v>7</v>
      </c>
      <c r="AF40" s="6"/>
      <c r="AG40" s="116" t="s">
        <v>8</v>
      </c>
      <c r="AH40" s="116"/>
      <c r="AI40" s="116"/>
      <c r="AJ40" s="116"/>
      <c r="AK40" s="116"/>
      <c r="AL40" s="116"/>
      <c r="AM40" s="73"/>
      <c r="AN40" s="73"/>
      <c r="AO40" s="72"/>
      <c r="AP40" s="72"/>
      <c r="AQ40" s="72"/>
      <c r="AR40" s="72"/>
      <c r="AS40" s="73"/>
      <c r="AT40" s="73"/>
      <c r="AU40" s="73"/>
      <c r="AV40" s="7"/>
    </row>
    <row r="41" spans="2:48" ht="15.75" customHeight="1">
      <c r="B41" s="5"/>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116" t="s">
        <v>9</v>
      </c>
      <c r="AH41" s="116"/>
      <c r="AI41" s="116"/>
      <c r="AJ41" s="116"/>
      <c r="AK41" s="116"/>
      <c r="AL41" s="116"/>
      <c r="AM41" s="6"/>
      <c r="AN41" s="6"/>
      <c r="AS41" s="6"/>
      <c r="AT41" s="6" t="s">
        <v>10</v>
      </c>
      <c r="AU41" s="6"/>
      <c r="AV41" s="7"/>
    </row>
    <row r="42" spans="2:48" ht="15.75" customHeight="1">
      <c r="B42" s="98"/>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100"/>
    </row>
    <row r="43" ht="15.75" customHeight="1"/>
    <row r="44" spans="3:46" ht="24" customHeight="1">
      <c r="C44" s="84" t="s">
        <v>192</v>
      </c>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row>
    <row r="45" spans="3:46" ht="7.5" customHeight="1">
      <c r="C45" s="84"/>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row>
    <row r="46" spans="3:46" ht="24" customHeight="1">
      <c r="C46" s="84" t="s">
        <v>164</v>
      </c>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row>
    <row r="47" spans="3:46" ht="7.5" customHeight="1">
      <c r="C47" s="84"/>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row>
    <row r="48" spans="3:46" ht="24" customHeight="1">
      <c r="C48" s="84" t="s">
        <v>193</v>
      </c>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row>
    <row r="49" spans="3:46" ht="8.25" customHeight="1">
      <c r="C49" s="85"/>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row>
    <row r="50" spans="3:46" ht="24" customHeight="1">
      <c r="C50" s="84" t="s">
        <v>165</v>
      </c>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row>
  </sheetData>
  <sheetProtection/>
  <protectedRanges>
    <protectedRange sqref="AA7 AE8 AH8 AO8 AA24 T40:V40 X40:Z40 AB40:AD40 AG40:AV41 AA18:AV23 AT16:AV17 AA13:AV13 AS8:AS10 AO16:AR17 AA14:AK17 AO14:AV15" name="範囲1_2"/>
  </protectedRanges>
  <mergeCells count="51">
    <mergeCell ref="AA8:AV8"/>
    <mergeCell ref="B31:AV31"/>
    <mergeCell ref="AA19:AV19"/>
    <mergeCell ref="AL9:AN9"/>
    <mergeCell ref="AL10:AN10"/>
    <mergeCell ref="AA20:AV20"/>
    <mergeCell ref="C10:Z10"/>
    <mergeCell ref="C9:Z9"/>
    <mergeCell ref="C8:Z8"/>
    <mergeCell ref="B13:AV13"/>
    <mergeCell ref="C14:Z14"/>
    <mergeCell ref="C15:Z15"/>
    <mergeCell ref="C16:D16"/>
    <mergeCell ref="AA18:AV18"/>
    <mergeCell ref="B1:AV1"/>
    <mergeCell ref="B3:AV3"/>
    <mergeCell ref="AO6:AV6"/>
    <mergeCell ref="C7:Z7"/>
    <mergeCell ref="AA7:AV7"/>
    <mergeCell ref="C17:D17"/>
    <mergeCell ref="C18:Z23"/>
    <mergeCell ref="C24:Z24"/>
    <mergeCell ref="C25:Z25"/>
    <mergeCell ref="C26:Z26"/>
    <mergeCell ref="AL16:AN16"/>
    <mergeCell ref="AL17:AN17"/>
    <mergeCell ref="AL24:AN24"/>
    <mergeCell ref="AL25:AN25"/>
    <mergeCell ref="C27:Z27"/>
    <mergeCell ref="B29:AV29"/>
    <mergeCell ref="B30:AV30"/>
    <mergeCell ref="B38:AV38"/>
    <mergeCell ref="B39:AV39"/>
    <mergeCell ref="AL27:AN27"/>
    <mergeCell ref="B36:AV36"/>
    <mergeCell ref="B40:Q40"/>
    <mergeCell ref="U40:V40"/>
    <mergeCell ref="Y40:Z40"/>
    <mergeCell ref="AC40:AD40"/>
    <mergeCell ref="AG40:AL40"/>
    <mergeCell ref="AG41:AL41"/>
    <mergeCell ref="B42:AV42"/>
    <mergeCell ref="C11:AD11"/>
    <mergeCell ref="C12:AD12"/>
    <mergeCell ref="E16:AD16"/>
    <mergeCell ref="E17:AD17"/>
    <mergeCell ref="AL11:AN11"/>
    <mergeCell ref="AL12:AN12"/>
    <mergeCell ref="AL14:AN14"/>
    <mergeCell ref="AL15:AN15"/>
    <mergeCell ref="AL26:AN26"/>
  </mergeCells>
  <conditionalFormatting sqref="AS12 AA25:AK28 AL27:AL28 AL25">
    <cfRule type="expression" priority="1" dxfId="1" stopIfTrue="1">
      <formula>ISERROR(AA12)</formula>
    </cfRule>
  </conditionalFormatting>
  <printOptions horizontalCentered="1" verticalCentered="1"/>
  <pageMargins left="0.7480314960629921" right="0.15748031496062992" top="0.5118110236220472" bottom="0.7874015748031497" header="0.2362204724409449" footer="0.5118110236220472"/>
  <pageSetup fitToHeight="1" fitToWidth="1" horizontalDpi="600" verticalDpi="600" orientation="landscape" paperSize="8" scale="77" r:id="rId2"/>
  <drawing r:id="rId1"/>
</worksheet>
</file>

<file path=xl/worksheets/sheet2.xml><?xml version="1.0" encoding="utf-8"?>
<worksheet xmlns="http://schemas.openxmlformats.org/spreadsheetml/2006/main" xmlns:r="http://schemas.openxmlformats.org/officeDocument/2006/relationships">
  <dimension ref="A1:O41"/>
  <sheetViews>
    <sheetView showGridLines="0" view="pageBreakPreview" zoomScale="115" zoomScaleSheetLayoutView="115" zoomScalePageLayoutView="0" workbookViewId="0" topLeftCell="A1">
      <selection activeCell="A1" sqref="A1"/>
    </sheetView>
  </sheetViews>
  <sheetFormatPr defaultColWidth="9.00390625" defaultRowHeight="13.5"/>
  <cols>
    <col min="1" max="10" width="2.50390625" style="8" customWidth="1"/>
    <col min="11" max="11" width="32.00390625" style="8" customWidth="1"/>
    <col min="12" max="12" width="8.375" style="8" customWidth="1"/>
    <col min="13" max="13" width="19.375" style="8" customWidth="1"/>
    <col min="14" max="14" width="14.50390625" style="8" customWidth="1"/>
    <col min="15" max="15" width="3.375" style="8" customWidth="1"/>
    <col min="16" max="16384" width="9.00390625" style="8" customWidth="1"/>
  </cols>
  <sheetData>
    <row r="1" ht="21.75" customHeight="1">
      <c r="A1" s="8" t="s">
        <v>11</v>
      </c>
    </row>
    <row r="2" spans="1:15" ht="27" customHeight="1">
      <c r="A2" s="183" t="s">
        <v>12</v>
      </c>
      <c r="B2" s="183"/>
      <c r="C2" s="183"/>
      <c r="D2" s="183"/>
      <c r="E2" s="183"/>
      <c r="F2" s="183"/>
      <c r="G2" s="183"/>
      <c r="H2" s="183"/>
      <c r="I2" s="183"/>
      <c r="J2" s="183"/>
      <c r="K2" s="183"/>
      <c r="L2" s="183"/>
      <c r="M2" s="183"/>
      <c r="N2" s="183"/>
      <c r="O2" s="183"/>
    </row>
    <row r="4" spans="1:14" ht="23.25" customHeight="1">
      <c r="A4" s="184" t="s">
        <v>13</v>
      </c>
      <c r="B4" s="184"/>
      <c r="C4" s="184"/>
      <c r="D4" s="184"/>
      <c r="E4" s="184"/>
      <c r="F4" s="184"/>
      <c r="G4" s="184"/>
      <c r="H4" s="184"/>
      <c r="I4" s="184"/>
      <c r="J4" s="184"/>
      <c r="K4" s="180" t="s">
        <v>96</v>
      </c>
      <c r="L4" s="181"/>
      <c r="M4" s="181"/>
      <c r="N4" s="182"/>
    </row>
    <row r="6" spans="1:10" ht="14.25" customHeight="1">
      <c r="A6" s="185" t="s">
        <v>14</v>
      </c>
      <c r="B6" s="185"/>
      <c r="C6" s="185"/>
      <c r="D6" s="185"/>
      <c r="E6" s="185"/>
      <c r="F6" s="185"/>
      <c r="G6" s="185"/>
      <c r="H6" s="185"/>
      <c r="I6" s="185"/>
      <c r="J6" s="185"/>
    </row>
    <row r="8" spans="1:15" ht="26.25" customHeight="1">
      <c r="A8" s="184" t="s">
        <v>15</v>
      </c>
      <c r="B8" s="184"/>
      <c r="C8" s="184"/>
      <c r="D8" s="184"/>
      <c r="E8" s="184"/>
      <c r="F8" s="184"/>
      <c r="G8" s="184"/>
      <c r="H8" s="184"/>
      <c r="I8" s="184"/>
      <c r="J8" s="184"/>
      <c r="K8" s="9" t="s">
        <v>16</v>
      </c>
      <c r="L8" s="9" t="s">
        <v>17</v>
      </c>
      <c r="M8" s="9" t="s">
        <v>18</v>
      </c>
      <c r="N8" s="186" t="s">
        <v>19</v>
      </c>
      <c r="O8" s="187"/>
    </row>
    <row r="9" spans="1:15" ht="23.25" customHeight="1">
      <c r="A9" s="10" t="s">
        <v>97</v>
      </c>
      <c r="B9" s="11" t="s">
        <v>98</v>
      </c>
      <c r="C9" s="11" t="s">
        <v>101</v>
      </c>
      <c r="D9" s="11" t="s">
        <v>98</v>
      </c>
      <c r="E9" s="11" t="s">
        <v>98</v>
      </c>
      <c r="F9" s="11" t="s">
        <v>98</v>
      </c>
      <c r="G9" s="11" t="s">
        <v>98</v>
      </c>
      <c r="H9" s="11" t="s">
        <v>99</v>
      </c>
      <c r="I9" s="11" t="s">
        <v>98</v>
      </c>
      <c r="J9" s="12" t="s">
        <v>98</v>
      </c>
      <c r="K9" s="13" t="s">
        <v>105</v>
      </c>
      <c r="L9" s="13" t="s">
        <v>65</v>
      </c>
      <c r="M9" s="13" t="s">
        <v>110</v>
      </c>
      <c r="N9" s="14">
        <v>400000</v>
      </c>
      <c r="O9" s="15" t="s">
        <v>2</v>
      </c>
    </row>
    <row r="10" spans="1:15" ht="23.25" customHeight="1">
      <c r="A10" s="10" t="s">
        <v>100</v>
      </c>
      <c r="B10" s="11" t="s">
        <v>101</v>
      </c>
      <c r="C10" s="11" t="s">
        <v>101</v>
      </c>
      <c r="D10" s="11" t="s">
        <v>101</v>
      </c>
      <c r="E10" s="11" t="s">
        <v>101</v>
      </c>
      <c r="F10" s="11" t="s">
        <v>101</v>
      </c>
      <c r="G10" s="11" t="s">
        <v>101</v>
      </c>
      <c r="H10" s="11" t="s">
        <v>102</v>
      </c>
      <c r="I10" s="11" t="s">
        <v>101</v>
      </c>
      <c r="J10" s="12" t="s">
        <v>99</v>
      </c>
      <c r="K10" s="13" t="s">
        <v>106</v>
      </c>
      <c r="L10" s="13" t="s">
        <v>108</v>
      </c>
      <c r="M10" s="13" t="s">
        <v>111</v>
      </c>
      <c r="N10" s="14">
        <v>600000</v>
      </c>
      <c r="O10" s="15" t="s">
        <v>2</v>
      </c>
    </row>
    <row r="11" spans="1:15" ht="23.25" customHeight="1">
      <c r="A11" s="10" t="s">
        <v>100</v>
      </c>
      <c r="B11" s="11" t="s">
        <v>101</v>
      </c>
      <c r="C11" s="11" t="s">
        <v>117</v>
      </c>
      <c r="D11" s="11" t="s">
        <v>101</v>
      </c>
      <c r="E11" s="11" t="s">
        <v>101</v>
      </c>
      <c r="F11" s="11" t="s">
        <v>101</v>
      </c>
      <c r="G11" s="11" t="s">
        <v>101</v>
      </c>
      <c r="H11" s="11" t="s">
        <v>103</v>
      </c>
      <c r="I11" s="11" t="s">
        <v>101</v>
      </c>
      <c r="J11" s="12" t="s">
        <v>104</v>
      </c>
      <c r="K11" s="13" t="s">
        <v>107</v>
      </c>
      <c r="L11" s="13" t="s">
        <v>109</v>
      </c>
      <c r="M11" s="13" t="s">
        <v>112</v>
      </c>
      <c r="N11" s="14">
        <v>200000</v>
      </c>
      <c r="O11" s="15" t="s">
        <v>2</v>
      </c>
    </row>
    <row r="12" spans="1:15" ht="23.25" customHeight="1">
      <c r="A12" s="10"/>
      <c r="B12" s="11"/>
      <c r="C12" s="11"/>
      <c r="D12" s="11"/>
      <c r="E12" s="11"/>
      <c r="F12" s="11"/>
      <c r="G12" s="11"/>
      <c r="H12" s="11"/>
      <c r="I12" s="11"/>
      <c r="J12" s="12"/>
      <c r="K12" s="13"/>
      <c r="L12" s="13"/>
      <c r="M12" s="13"/>
      <c r="N12" s="14"/>
      <c r="O12" s="15" t="s">
        <v>2</v>
      </c>
    </row>
    <row r="13" spans="1:15" ht="23.25" customHeight="1">
      <c r="A13" s="10"/>
      <c r="B13" s="11"/>
      <c r="C13" s="11"/>
      <c r="D13" s="11"/>
      <c r="E13" s="11"/>
      <c r="F13" s="11"/>
      <c r="G13" s="11"/>
      <c r="H13" s="11"/>
      <c r="I13" s="11"/>
      <c r="J13" s="12"/>
      <c r="K13" s="13"/>
      <c r="L13" s="13"/>
      <c r="M13" s="13"/>
      <c r="N13" s="14"/>
      <c r="O13" s="15" t="s">
        <v>2</v>
      </c>
    </row>
    <row r="14" spans="1:15" ht="23.25" customHeight="1">
      <c r="A14" s="10"/>
      <c r="B14" s="11"/>
      <c r="C14" s="11"/>
      <c r="D14" s="11"/>
      <c r="E14" s="11"/>
      <c r="F14" s="11"/>
      <c r="G14" s="11"/>
      <c r="H14" s="11"/>
      <c r="I14" s="11"/>
      <c r="J14" s="12"/>
      <c r="K14" s="13"/>
      <c r="L14" s="13"/>
      <c r="M14" s="13"/>
      <c r="N14" s="14"/>
      <c r="O14" s="15" t="s">
        <v>2</v>
      </c>
    </row>
    <row r="15" spans="1:15" ht="23.25" customHeight="1">
      <c r="A15" s="10"/>
      <c r="B15" s="11"/>
      <c r="C15" s="11"/>
      <c r="D15" s="11"/>
      <c r="E15" s="11"/>
      <c r="F15" s="11"/>
      <c r="G15" s="11"/>
      <c r="H15" s="11"/>
      <c r="I15" s="11"/>
      <c r="J15" s="12"/>
      <c r="K15" s="13"/>
      <c r="L15" s="13"/>
      <c r="M15" s="13"/>
      <c r="N15" s="14"/>
      <c r="O15" s="15" t="s">
        <v>2</v>
      </c>
    </row>
    <row r="16" spans="1:15" ht="23.25" customHeight="1">
      <c r="A16" s="10"/>
      <c r="B16" s="11"/>
      <c r="C16" s="11"/>
      <c r="D16" s="11"/>
      <c r="E16" s="11"/>
      <c r="F16" s="11"/>
      <c r="G16" s="11"/>
      <c r="H16" s="11"/>
      <c r="I16" s="11"/>
      <c r="J16" s="12"/>
      <c r="K16" s="13"/>
      <c r="L16" s="13"/>
      <c r="M16" s="13"/>
      <c r="N16" s="14"/>
      <c r="O16" s="15" t="s">
        <v>2</v>
      </c>
    </row>
    <row r="17" spans="1:15" ht="23.25" customHeight="1">
      <c r="A17" s="10"/>
      <c r="B17" s="11"/>
      <c r="C17" s="11"/>
      <c r="D17" s="11"/>
      <c r="E17" s="11"/>
      <c r="F17" s="11"/>
      <c r="G17" s="11"/>
      <c r="H17" s="11"/>
      <c r="I17" s="11"/>
      <c r="J17" s="12"/>
      <c r="K17" s="13"/>
      <c r="L17" s="13"/>
      <c r="M17" s="13"/>
      <c r="N17" s="14"/>
      <c r="O17" s="15" t="s">
        <v>2</v>
      </c>
    </row>
    <row r="18" spans="1:15" ht="23.25" customHeight="1">
      <c r="A18" s="10"/>
      <c r="B18" s="11"/>
      <c r="C18" s="11"/>
      <c r="D18" s="11"/>
      <c r="E18" s="11"/>
      <c r="F18" s="11"/>
      <c r="G18" s="11"/>
      <c r="H18" s="11"/>
      <c r="I18" s="11"/>
      <c r="J18" s="12"/>
      <c r="K18" s="13"/>
      <c r="L18" s="13"/>
      <c r="M18" s="13"/>
      <c r="N18" s="14"/>
      <c r="O18" s="15" t="s">
        <v>2</v>
      </c>
    </row>
    <row r="19" spans="1:15" ht="23.25" customHeight="1">
      <c r="A19" s="10"/>
      <c r="B19" s="11"/>
      <c r="C19" s="11"/>
      <c r="D19" s="11"/>
      <c r="E19" s="11"/>
      <c r="F19" s="11"/>
      <c r="G19" s="11"/>
      <c r="H19" s="11"/>
      <c r="I19" s="11"/>
      <c r="J19" s="12"/>
      <c r="K19" s="13"/>
      <c r="L19" s="13"/>
      <c r="M19" s="13"/>
      <c r="N19" s="14"/>
      <c r="O19" s="15" t="s">
        <v>2</v>
      </c>
    </row>
    <row r="20" spans="1:15" ht="23.25" customHeight="1">
      <c r="A20" s="10"/>
      <c r="B20" s="11"/>
      <c r="C20" s="11"/>
      <c r="D20" s="11"/>
      <c r="E20" s="11"/>
      <c r="F20" s="11"/>
      <c r="G20" s="11"/>
      <c r="H20" s="11"/>
      <c r="I20" s="11"/>
      <c r="J20" s="12"/>
      <c r="K20" s="13"/>
      <c r="L20" s="13"/>
      <c r="M20" s="13"/>
      <c r="N20" s="14"/>
      <c r="O20" s="15" t="s">
        <v>2</v>
      </c>
    </row>
    <row r="21" spans="1:15" ht="23.25" customHeight="1">
      <c r="A21" s="10"/>
      <c r="B21" s="11"/>
      <c r="C21" s="11"/>
      <c r="D21" s="11"/>
      <c r="E21" s="11"/>
      <c r="F21" s="11"/>
      <c r="G21" s="11"/>
      <c r="H21" s="11"/>
      <c r="I21" s="11"/>
      <c r="J21" s="12"/>
      <c r="K21" s="13"/>
      <c r="L21" s="13"/>
      <c r="M21" s="13"/>
      <c r="N21" s="14"/>
      <c r="O21" s="15" t="s">
        <v>2</v>
      </c>
    </row>
    <row r="22" spans="1:15" ht="23.25" customHeight="1">
      <c r="A22" s="10"/>
      <c r="B22" s="11"/>
      <c r="C22" s="11"/>
      <c r="D22" s="11"/>
      <c r="E22" s="11"/>
      <c r="F22" s="11"/>
      <c r="G22" s="11"/>
      <c r="H22" s="11"/>
      <c r="I22" s="11"/>
      <c r="J22" s="12"/>
      <c r="K22" s="13"/>
      <c r="L22" s="13"/>
      <c r="M22" s="13"/>
      <c r="N22" s="14"/>
      <c r="O22" s="15" t="s">
        <v>2</v>
      </c>
    </row>
    <row r="23" spans="1:15" ht="23.25" customHeight="1">
      <c r="A23" s="10"/>
      <c r="B23" s="11"/>
      <c r="C23" s="11"/>
      <c r="D23" s="11"/>
      <c r="E23" s="11"/>
      <c r="F23" s="11"/>
      <c r="G23" s="11"/>
      <c r="H23" s="11"/>
      <c r="I23" s="11"/>
      <c r="J23" s="12"/>
      <c r="K23" s="13"/>
      <c r="L23" s="13"/>
      <c r="M23" s="13"/>
      <c r="N23" s="14"/>
      <c r="O23" s="15" t="s">
        <v>2</v>
      </c>
    </row>
    <row r="24" spans="1:15" ht="23.25" customHeight="1">
      <c r="A24" s="10"/>
      <c r="B24" s="11"/>
      <c r="C24" s="11"/>
      <c r="D24" s="11"/>
      <c r="E24" s="11"/>
      <c r="F24" s="11"/>
      <c r="G24" s="11"/>
      <c r="H24" s="11"/>
      <c r="I24" s="11"/>
      <c r="J24" s="12"/>
      <c r="K24" s="13"/>
      <c r="L24" s="13"/>
      <c r="M24" s="13"/>
      <c r="N24" s="14"/>
      <c r="O24" s="15" t="s">
        <v>2</v>
      </c>
    </row>
    <row r="25" spans="1:15" ht="23.25" customHeight="1">
      <c r="A25" s="10"/>
      <c r="B25" s="11"/>
      <c r="C25" s="11"/>
      <c r="D25" s="11"/>
      <c r="E25" s="11"/>
      <c r="F25" s="11"/>
      <c r="G25" s="11"/>
      <c r="H25" s="11"/>
      <c r="I25" s="11"/>
      <c r="J25" s="12"/>
      <c r="K25" s="13"/>
      <c r="L25" s="13"/>
      <c r="M25" s="13"/>
      <c r="N25" s="14"/>
      <c r="O25" s="15" t="s">
        <v>2</v>
      </c>
    </row>
    <row r="26" spans="1:15" ht="23.25" customHeight="1">
      <c r="A26" s="10"/>
      <c r="B26" s="11"/>
      <c r="C26" s="11"/>
      <c r="D26" s="11"/>
      <c r="E26" s="11"/>
      <c r="F26" s="11"/>
      <c r="G26" s="11"/>
      <c r="H26" s="11"/>
      <c r="I26" s="11"/>
      <c r="J26" s="12"/>
      <c r="K26" s="13"/>
      <c r="L26" s="13"/>
      <c r="M26" s="13"/>
      <c r="N26" s="14"/>
      <c r="O26" s="15" t="s">
        <v>2</v>
      </c>
    </row>
    <row r="27" spans="1:15" ht="23.25" customHeight="1">
      <c r="A27" s="10"/>
      <c r="B27" s="11"/>
      <c r="C27" s="11"/>
      <c r="D27" s="11"/>
      <c r="E27" s="11"/>
      <c r="F27" s="11"/>
      <c r="G27" s="11"/>
      <c r="H27" s="11"/>
      <c r="I27" s="11"/>
      <c r="J27" s="12"/>
      <c r="K27" s="13"/>
      <c r="L27" s="13"/>
      <c r="M27" s="13"/>
      <c r="N27" s="14"/>
      <c r="O27" s="15" t="s">
        <v>2</v>
      </c>
    </row>
    <row r="28" spans="1:15" ht="23.25" customHeight="1">
      <c r="A28" s="10"/>
      <c r="B28" s="11"/>
      <c r="C28" s="11"/>
      <c r="D28" s="11"/>
      <c r="E28" s="11"/>
      <c r="F28" s="11"/>
      <c r="G28" s="11"/>
      <c r="H28" s="11"/>
      <c r="I28" s="11"/>
      <c r="J28" s="12"/>
      <c r="K28" s="13"/>
      <c r="L28" s="13"/>
      <c r="M28" s="13"/>
      <c r="N28" s="14"/>
      <c r="O28" s="15" t="s">
        <v>2</v>
      </c>
    </row>
    <row r="29" spans="1:15" ht="23.25" customHeight="1">
      <c r="A29" s="10"/>
      <c r="B29" s="11"/>
      <c r="C29" s="11"/>
      <c r="D29" s="11"/>
      <c r="E29" s="11"/>
      <c r="F29" s="11"/>
      <c r="G29" s="11"/>
      <c r="H29" s="11"/>
      <c r="I29" s="11"/>
      <c r="J29" s="12"/>
      <c r="K29" s="13"/>
      <c r="L29" s="13"/>
      <c r="M29" s="13"/>
      <c r="N29" s="14"/>
      <c r="O29" s="15" t="s">
        <v>2</v>
      </c>
    </row>
    <row r="30" spans="1:15" ht="23.25" customHeight="1">
      <c r="A30" s="10"/>
      <c r="B30" s="11"/>
      <c r="C30" s="11"/>
      <c r="D30" s="11"/>
      <c r="E30" s="11"/>
      <c r="F30" s="11"/>
      <c r="G30" s="11"/>
      <c r="H30" s="11"/>
      <c r="I30" s="11"/>
      <c r="J30" s="12"/>
      <c r="K30" s="13"/>
      <c r="L30" s="13"/>
      <c r="M30" s="13"/>
      <c r="N30" s="14"/>
      <c r="O30" s="15" t="s">
        <v>2</v>
      </c>
    </row>
    <row r="31" spans="1:15" ht="23.25" customHeight="1">
      <c r="A31" s="10"/>
      <c r="B31" s="11"/>
      <c r="C31" s="11"/>
      <c r="D31" s="11"/>
      <c r="E31" s="11"/>
      <c r="F31" s="11"/>
      <c r="G31" s="11"/>
      <c r="H31" s="11"/>
      <c r="I31" s="11"/>
      <c r="J31" s="12"/>
      <c r="K31" s="13"/>
      <c r="L31" s="13"/>
      <c r="M31" s="13"/>
      <c r="N31" s="14"/>
      <c r="O31" s="15" t="s">
        <v>2</v>
      </c>
    </row>
    <row r="32" spans="1:15" ht="23.25" customHeight="1">
      <c r="A32" s="10"/>
      <c r="B32" s="11"/>
      <c r="C32" s="11"/>
      <c r="D32" s="11"/>
      <c r="E32" s="11"/>
      <c r="F32" s="11"/>
      <c r="G32" s="11"/>
      <c r="H32" s="11"/>
      <c r="I32" s="11"/>
      <c r="J32" s="12"/>
      <c r="K32" s="13"/>
      <c r="L32" s="13"/>
      <c r="M32" s="13"/>
      <c r="N32" s="14"/>
      <c r="O32" s="15" t="s">
        <v>2</v>
      </c>
    </row>
    <row r="33" spans="1:15" ht="23.25" customHeight="1">
      <c r="A33" s="10"/>
      <c r="B33" s="11"/>
      <c r="C33" s="11"/>
      <c r="D33" s="11"/>
      <c r="E33" s="11"/>
      <c r="F33" s="11"/>
      <c r="G33" s="11"/>
      <c r="H33" s="11"/>
      <c r="I33" s="11"/>
      <c r="J33" s="12"/>
      <c r="K33" s="13"/>
      <c r="L33" s="13"/>
      <c r="M33" s="13"/>
      <c r="N33" s="14"/>
      <c r="O33" s="15" t="s">
        <v>2</v>
      </c>
    </row>
    <row r="34" spans="1:15" ht="23.25" customHeight="1">
      <c r="A34" s="10"/>
      <c r="B34" s="11"/>
      <c r="C34" s="11"/>
      <c r="D34" s="11"/>
      <c r="E34" s="11"/>
      <c r="F34" s="11"/>
      <c r="G34" s="11"/>
      <c r="H34" s="11"/>
      <c r="I34" s="11"/>
      <c r="J34" s="12"/>
      <c r="K34" s="13"/>
      <c r="L34" s="13"/>
      <c r="M34" s="13"/>
      <c r="N34" s="14"/>
      <c r="O34" s="15" t="s">
        <v>2</v>
      </c>
    </row>
    <row r="35" spans="1:15" ht="23.25" customHeight="1">
      <c r="A35" s="10"/>
      <c r="B35" s="11"/>
      <c r="C35" s="11"/>
      <c r="D35" s="11"/>
      <c r="E35" s="11"/>
      <c r="F35" s="11"/>
      <c r="G35" s="11"/>
      <c r="H35" s="11"/>
      <c r="I35" s="11"/>
      <c r="J35" s="12"/>
      <c r="K35" s="13"/>
      <c r="L35" s="13"/>
      <c r="M35" s="13"/>
      <c r="N35" s="14"/>
      <c r="O35" s="15" t="s">
        <v>2</v>
      </c>
    </row>
    <row r="36" spans="1:15" ht="23.25" customHeight="1">
      <c r="A36" s="10"/>
      <c r="B36" s="11"/>
      <c r="C36" s="11"/>
      <c r="D36" s="11"/>
      <c r="E36" s="11"/>
      <c r="F36" s="11"/>
      <c r="G36" s="11"/>
      <c r="H36" s="11"/>
      <c r="I36" s="11"/>
      <c r="J36" s="12"/>
      <c r="K36" s="13"/>
      <c r="L36" s="13"/>
      <c r="M36" s="13"/>
      <c r="N36" s="14"/>
      <c r="O36" s="15" t="s">
        <v>2</v>
      </c>
    </row>
    <row r="37" spans="1:15" ht="23.25" customHeight="1">
      <c r="A37" s="10"/>
      <c r="B37" s="11"/>
      <c r="C37" s="11"/>
      <c r="D37" s="11"/>
      <c r="E37" s="11"/>
      <c r="F37" s="11"/>
      <c r="G37" s="11"/>
      <c r="H37" s="11"/>
      <c r="I37" s="11"/>
      <c r="J37" s="12"/>
      <c r="K37" s="13"/>
      <c r="L37" s="13"/>
      <c r="M37" s="13"/>
      <c r="N37" s="14"/>
      <c r="O37" s="15" t="s">
        <v>2</v>
      </c>
    </row>
    <row r="38" spans="1:15" ht="23.25" customHeight="1">
      <c r="A38" s="10"/>
      <c r="B38" s="11"/>
      <c r="C38" s="11"/>
      <c r="D38" s="11"/>
      <c r="E38" s="11"/>
      <c r="F38" s="11"/>
      <c r="G38" s="11"/>
      <c r="H38" s="11"/>
      <c r="I38" s="11"/>
      <c r="J38" s="12"/>
      <c r="K38" s="13"/>
      <c r="L38" s="13"/>
      <c r="M38" s="13"/>
      <c r="N38" s="14"/>
      <c r="O38" s="15" t="s">
        <v>2</v>
      </c>
    </row>
    <row r="40" spans="14:15" ht="18.75" customHeight="1">
      <c r="N40" s="176" t="s">
        <v>20</v>
      </c>
      <c r="O40" s="177"/>
    </row>
    <row r="41" spans="14:15" ht="18.75" customHeight="1">
      <c r="N41" s="178" t="s">
        <v>125</v>
      </c>
      <c r="O41" s="179"/>
    </row>
  </sheetData>
  <sheetProtection/>
  <mergeCells count="8">
    <mergeCell ref="N40:O40"/>
    <mergeCell ref="N41:O41"/>
    <mergeCell ref="K4:N4"/>
    <mergeCell ref="A2:O2"/>
    <mergeCell ref="A4:J4"/>
    <mergeCell ref="A8:J8"/>
    <mergeCell ref="A6:J6"/>
    <mergeCell ref="N8:O8"/>
  </mergeCells>
  <printOptions/>
  <pageMargins left="0.7" right="0.7" top="0.75" bottom="0.75" header="0.3" footer="0.3"/>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BI84"/>
  <sheetViews>
    <sheetView showGridLines="0" zoomScaleSheetLayoutView="70" zoomScalePageLayoutView="80" workbookViewId="0" topLeftCell="A1">
      <selection activeCell="A1" sqref="A1:D1"/>
    </sheetView>
  </sheetViews>
  <sheetFormatPr defaultColWidth="3.125" defaultRowHeight="13.5"/>
  <cols>
    <col min="1" max="5" width="3.75390625" style="27" customWidth="1"/>
    <col min="6" max="46" width="3.125" style="27" customWidth="1"/>
    <col min="47" max="50" width="4.125" style="27" customWidth="1"/>
    <col min="51" max="55" width="3.625" style="27" customWidth="1"/>
    <col min="56" max="60" width="3.375" style="27" customWidth="1"/>
    <col min="61" max="16384" width="3.125" style="27" customWidth="1"/>
  </cols>
  <sheetData>
    <row r="1" spans="1:44" ht="21" customHeight="1">
      <c r="A1" s="189" t="s">
        <v>81</v>
      </c>
      <c r="B1" s="190"/>
      <c r="C1" s="190"/>
      <c r="D1" s="191"/>
      <c r="V1" s="331" t="s">
        <v>169</v>
      </c>
      <c r="W1" s="331"/>
      <c r="X1" s="331"/>
      <c r="Y1" s="331"/>
      <c r="Z1" s="331"/>
      <c r="AA1" s="331"/>
      <c r="AB1" s="331"/>
      <c r="AC1" s="331"/>
      <c r="AD1" s="331"/>
      <c r="AE1" s="331"/>
      <c r="AF1" s="331"/>
      <c r="AG1" s="331"/>
      <c r="AH1" s="331"/>
      <c r="AI1" s="331"/>
      <c r="AJ1" s="331"/>
      <c r="AK1" s="331"/>
      <c r="AL1" s="331"/>
      <c r="AM1" s="331"/>
      <c r="AN1" s="331"/>
      <c r="AO1" s="331"/>
      <c r="AP1" s="331"/>
      <c r="AQ1" s="331"/>
      <c r="AR1" s="331"/>
    </row>
    <row r="2" spans="22:44" ht="6.75" customHeight="1">
      <c r="V2" s="331"/>
      <c r="W2" s="331"/>
      <c r="X2" s="331"/>
      <c r="Y2" s="331"/>
      <c r="Z2" s="331"/>
      <c r="AA2" s="331"/>
      <c r="AB2" s="331"/>
      <c r="AC2" s="331"/>
      <c r="AD2" s="331"/>
      <c r="AE2" s="331"/>
      <c r="AF2" s="331"/>
      <c r="AG2" s="331"/>
      <c r="AH2" s="331"/>
      <c r="AI2" s="331"/>
      <c r="AJ2" s="331"/>
      <c r="AK2" s="331"/>
      <c r="AL2" s="331"/>
      <c r="AM2" s="331"/>
      <c r="AN2" s="331"/>
      <c r="AO2" s="331"/>
      <c r="AP2" s="331"/>
      <c r="AQ2" s="331"/>
      <c r="AR2" s="331"/>
    </row>
    <row r="3" spans="2:61" ht="13.5" customHeight="1">
      <c r="B3" s="28"/>
      <c r="C3" s="28"/>
      <c r="D3" s="28"/>
      <c r="E3" s="28"/>
      <c r="F3" s="28"/>
      <c r="G3" s="28"/>
      <c r="H3" s="28"/>
      <c r="I3" s="28"/>
      <c r="J3" s="28"/>
      <c r="K3" s="28"/>
      <c r="L3" s="28"/>
      <c r="M3" s="28"/>
      <c r="N3" s="28"/>
      <c r="O3" s="28"/>
      <c r="P3" s="28"/>
      <c r="Q3" s="28"/>
      <c r="R3" s="28"/>
      <c r="S3" s="28"/>
      <c r="T3" s="28"/>
      <c r="U3" s="28"/>
      <c r="V3" s="331"/>
      <c r="W3" s="331"/>
      <c r="X3" s="331"/>
      <c r="Y3" s="331"/>
      <c r="Z3" s="331"/>
      <c r="AA3" s="331"/>
      <c r="AB3" s="331"/>
      <c r="AC3" s="331"/>
      <c r="AD3" s="331"/>
      <c r="AE3" s="331"/>
      <c r="AF3" s="331"/>
      <c r="AG3" s="331"/>
      <c r="AH3" s="331"/>
      <c r="AI3" s="331"/>
      <c r="AJ3" s="331"/>
      <c r="AK3" s="331"/>
      <c r="AL3" s="331"/>
      <c r="AM3" s="331"/>
      <c r="AN3" s="331"/>
      <c r="AO3" s="331"/>
      <c r="AP3" s="331"/>
      <c r="AQ3" s="331"/>
      <c r="AR3" s="331"/>
      <c r="AS3" s="28"/>
      <c r="AT3" s="28"/>
      <c r="AU3" s="28"/>
      <c r="AV3" s="28"/>
      <c r="AW3" s="28"/>
      <c r="AX3" s="28"/>
      <c r="AY3" s="28"/>
      <c r="AZ3" s="28"/>
      <c r="BA3" s="28"/>
      <c r="BB3" s="28"/>
      <c r="BC3" s="28"/>
      <c r="BD3" s="28"/>
      <c r="BE3" s="28"/>
      <c r="BF3" s="28"/>
      <c r="BG3" s="28"/>
      <c r="BH3" s="28"/>
      <c r="BI3" s="29"/>
    </row>
    <row r="4" spans="1:61" ht="13.5" customHeight="1">
      <c r="A4" s="28"/>
      <c r="B4" s="28"/>
      <c r="C4" s="28"/>
      <c r="D4" s="28"/>
      <c r="E4" s="28"/>
      <c r="F4" s="28"/>
      <c r="G4" s="28"/>
      <c r="H4" s="28"/>
      <c r="I4" s="28"/>
      <c r="J4" s="28"/>
      <c r="K4" s="28"/>
      <c r="L4" s="28"/>
      <c r="M4" s="28"/>
      <c r="N4" s="28"/>
      <c r="O4" s="28"/>
      <c r="P4" s="28"/>
      <c r="Q4" s="28"/>
      <c r="R4" s="28"/>
      <c r="S4" s="28"/>
      <c r="T4" s="28"/>
      <c r="U4" s="28"/>
      <c r="V4" s="331"/>
      <c r="W4" s="331"/>
      <c r="X4" s="331"/>
      <c r="Y4" s="331"/>
      <c r="Z4" s="331"/>
      <c r="AA4" s="331"/>
      <c r="AB4" s="331"/>
      <c r="AC4" s="331"/>
      <c r="AD4" s="331"/>
      <c r="AE4" s="331"/>
      <c r="AF4" s="331"/>
      <c r="AG4" s="331"/>
      <c r="AH4" s="331"/>
      <c r="AI4" s="331"/>
      <c r="AJ4" s="331"/>
      <c r="AK4" s="331"/>
      <c r="AL4" s="331"/>
      <c r="AM4" s="331"/>
      <c r="AN4" s="331"/>
      <c r="AO4" s="331"/>
      <c r="AP4" s="331"/>
      <c r="AQ4" s="331"/>
      <c r="AR4" s="331"/>
      <c r="AS4" s="28"/>
      <c r="AT4" s="28"/>
      <c r="AU4" s="28"/>
      <c r="AV4" s="28"/>
      <c r="AW4" s="28"/>
      <c r="AX4" s="28"/>
      <c r="AY4" s="28"/>
      <c r="AZ4" s="28"/>
      <c r="BA4" s="28"/>
      <c r="BB4" s="28"/>
      <c r="BC4" s="28"/>
      <c r="BD4" s="28"/>
      <c r="BE4" s="28"/>
      <c r="BF4" s="28"/>
      <c r="BG4" s="28"/>
      <c r="BH4" s="28"/>
      <c r="BI4" s="29"/>
    </row>
    <row r="5" ht="13.5"/>
    <row r="6" spans="41:60" ht="13.5">
      <c r="AO6" s="192" t="s">
        <v>13</v>
      </c>
      <c r="AP6" s="193"/>
      <c r="AQ6" s="193"/>
      <c r="AR6" s="193"/>
      <c r="AS6" s="194"/>
      <c r="AT6" s="192"/>
      <c r="AU6" s="193"/>
      <c r="AV6" s="193"/>
      <c r="AW6" s="193"/>
      <c r="AX6" s="193"/>
      <c r="AY6" s="193"/>
      <c r="AZ6" s="193"/>
      <c r="BA6" s="193"/>
      <c r="BB6" s="193"/>
      <c r="BC6" s="193"/>
      <c r="BD6" s="193"/>
      <c r="BE6" s="193"/>
      <c r="BF6" s="193"/>
      <c r="BG6" s="193"/>
      <c r="BH6" s="194"/>
    </row>
    <row r="7" spans="41:60" ht="13.5">
      <c r="AO7" s="195"/>
      <c r="AP7" s="196"/>
      <c r="AQ7" s="196"/>
      <c r="AR7" s="196"/>
      <c r="AS7" s="197"/>
      <c r="AT7" s="195"/>
      <c r="AU7" s="196"/>
      <c r="AV7" s="196"/>
      <c r="AW7" s="196"/>
      <c r="AX7" s="196"/>
      <c r="AY7" s="196"/>
      <c r="AZ7" s="196"/>
      <c r="BA7" s="196"/>
      <c r="BB7" s="196"/>
      <c r="BC7" s="196"/>
      <c r="BD7" s="196"/>
      <c r="BE7" s="196"/>
      <c r="BF7" s="196"/>
      <c r="BG7" s="196"/>
      <c r="BH7" s="197"/>
    </row>
    <row r="8" spans="51:60" ht="13.5">
      <c r="AY8" s="30"/>
      <c r="AZ8" s="30"/>
      <c r="BA8" s="30"/>
      <c r="BB8" s="30"/>
      <c r="BC8" s="30"/>
      <c r="BD8" s="30"/>
      <c r="BE8" s="30"/>
      <c r="BF8" s="30"/>
      <c r="BG8" s="30"/>
      <c r="BH8" s="30"/>
    </row>
    <row r="9" spans="58:60" ht="14.25" thickBot="1">
      <c r="BF9" s="198" t="s">
        <v>82</v>
      </c>
      <c r="BG9" s="198"/>
      <c r="BH9" s="198"/>
    </row>
    <row r="10" spans="1:61" ht="18.75" customHeight="1">
      <c r="A10" s="199" t="s">
        <v>19</v>
      </c>
      <c r="B10" s="199"/>
      <c r="C10" s="199"/>
      <c r="D10" s="199"/>
      <c r="E10" s="199"/>
      <c r="F10" s="199"/>
      <c r="G10" s="199"/>
      <c r="H10" s="199"/>
      <c r="I10" s="199"/>
      <c r="J10" s="199"/>
      <c r="K10" s="201"/>
      <c r="L10" s="202"/>
      <c r="M10" s="202"/>
      <c r="N10" s="203"/>
      <c r="O10" s="207" t="s">
        <v>83</v>
      </c>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9"/>
      <c r="BI10" s="83"/>
    </row>
    <row r="11" spans="1:61" ht="18.75" customHeight="1">
      <c r="A11" s="200"/>
      <c r="B11" s="200"/>
      <c r="C11" s="200"/>
      <c r="D11" s="200"/>
      <c r="E11" s="200"/>
      <c r="F11" s="200"/>
      <c r="G11" s="200"/>
      <c r="H11" s="200"/>
      <c r="I11" s="200"/>
      <c r="J11" s="200"/>
      <c r="K11" s="204"/>
      <c r="L11" s="205"/>
      <c r="M11" s="205"/>
      <c r="N11" s="206"/>
      <c r="O11" s="210"/>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2"/>
      <c r="BI11" s="83"/>
    </row>
    <row r="12" spans="1:61" ht="30" customHeight="1">
      <c r="A12" s="218" t="s">
        <v>118</v>
      </c>
      <c r="B12" s="218"/>
      <c r="C12" s="218"/>
      <c r="D12" s="218"/>
      <c r="E12" s="218"/>
      <c r="F12" s="200" t="s">
        <v>123</v>
      </c>
      <c r="G12" s="200"/>
      <c r="H12" s="200"/>
      <c r="I12" s="200"/>
      <c r="J12" s="200"/>
      <c r="K12" s="219" t="s">
        <v>119</v>
      </c>
      <c r="L12" s="220"/>
      <c r="M12" s="220"/>
      <c r="N12" s="221"/>
      <c r="O12" s="231"/>
      <c r="P12" s="232"/>
      <c r="Q12" s="232"/>
      <c r="R12" s="232"/>
      <c r="S12" s="213" t="s">
        <v>84</v>
      </c>
      <c r="T12" s="213"/>
      <c r="U12" s="213"/>
      <c r="V12" s="213"/>
      <c r="W12" s="213" t="s">
        <v>85</v>
      </c>
      <c r="X12" s="213"/>
      <c r="Y12" s="213"/>
      <c r="Z12" s="213"/>
      <c r="AA12" s="213" t="s">
        <v>86</v>
      </c>
      <c r="AB12" s="213"/>
      <c r="AC12" s="213"/>
      <c r="AD12" s="213"/>
      <c r="AE12" s="215" t="s">
        <v>194</v>
      </c>
      <c r="AF12" s="216"/>
      <c r="AG12" s="216"/>
      <c r="AH12" s="216"/>
      <c r="AI12" s="215" t="s">
        <v>195</v>
      </c>
      <c r="AJ12" s="216"/>
      <c r="AK12" s="216"/>
      <c r="AL12" s="216"/>
      <c r="AM12" s="241"/>
      <c r="AN12" s="213"/>
      <c r="AO12" s="213"/>
      <c r="AP12" s="213"/>
      <c r="AQ12" s="241"/>
      <c r="AR12" s="213"/>
      <c r="AS12" s="213"/>
      <c r="AT12" s="242"/>
      <c r="AU12" s="244" t="s">
        <v>87</v>
      </c>
      <c r="AV12" s="213"/>
      <c r="AW12" s="213"/>
      <c r="AX12" s="245"/>
      <c r="AY12" s="248" t="s">
        <v>88</v>
      </c>
      <c r="AZ12" s="241"/>
      <c r="BA12" s="241"/>
      <c r="BB12" s="241"/>
      <c r="BC12" s="142"/>
      <c r="BD12" s="252" t="s">
        <v>124</v>
      </c>
      <c r="BE12" s="253"/>
      <c r="BF12" s="253"/>
      <c r="BG12" s="253"/>
      <c r="BH12" s="254"/>
      <c r="BI12" s="83"/>
    </row>
    <row r="13" spans="1:61" ht="30" customHeight="1">
      <c r="A13" s="218"/>
      <c r="B13" s="218"/>
      <c r="C13" s="218"/>
      <c r="D13" s="218"/>
      <c r="E13" s="218"/>
      <c r="F13" s="200"/>
      <c r="G13" s="200"/>
      <c r="H13" s="200"/>
      <c r="I13" s="200"/>
      <c r="J13" s="200"/>
      <c r="K13" s="222"/>
      <c r="L13" s="220"/>
      <c r="M13" s="220"/>
      <c r="N13" s="221"/>
      <c r="O13" s="233"/>
      <c r="P13" s="234"/>
      <c r="Q13" s="234"/>
      <c r="R13" s="234"/>
      <c r="S13" s="214"/>
      <c r="T13" s="214"/>
      <c r="U13" s="214"/>
      <c r="V13" s="214"/>
      <c r="W13" s="214"/>
      <c r="X13" s="214"/>
      <c r="Y13" s="214"/>
      <c r="Z13" s="214"/>
      <c r="AA13" s="214"/>
      <c r="AB13" s="214"/>
      <c r="AC13" s="214"/>
      <c r="AD13" s="214"/>
      <c r="AE13" s="217"/>
      <c r="AF13" s="217"/>
      <c r="AG13" s="217"/>
      <c r="AH13" s="217"/>
      <c r="AI13" s="217"/>
      <c r="AJ13" s="217"/>
      <c r="AK13" s="217"/>
      <c r="AL13" s="217"/>
      <c r="AM13" s="214"/>
      <c r="AN13" s="214"/>
      <c r="AO13" s="214"/>
      <c r="AP13" s="214"/>
      <c r="AQ13" s="214"/>
      <c r="AR13" s="214"/>
      <c r="AS13" s="214"/>
      <c r="AT13" s="243"/>
      <c r="AU13" s="246"/>
      <c r="AV13" s="214"/>
      <c r="AW13" s="214"/>
      <c r="AX13" s="247"/>
      <c r="AY13" s="249"/>
      <c r="AZ13" s="250"/>
      <c r="BA13" s="250"/>
      <c r="BB13" s="250"/>
      <c r="BC13" s="251"/>
      <c r="BD13" s="255"/>
      <c r="BE13" s="256"/>
      <c r="BF13" s="256"/>
      <c r="BG13" s="256"/>
      <c r="BH13" s="257"/>
      <c r="BI13" s="83"/>
    </row>
    <row r="14" spans="1:61" ht="22.5" customHeight="1">
      <c r="A14" s="223" t="s">
        <v>174</v>
      </c>
      <c r="B14" s="200"/>
      <c r="C14" s="200"/>
      <c r="D14" s="200"/>
      <c r="E14" s="200"/>
      <c r="F14" s="224">
        <v>100000</v>
      </c>
      <c r="G14" s="224"/>
      <c r="H14" s="224"/>
      <c r="I14" s="224"/>
      <c r="J14" s="224"/>
      <c r="K14" s="225">
        <v>6</v>
      </c>
      <c r="L14" s="226"/>
      <c r="M14" s="226"/>
      <c r="N14" s="206" t="s">
        <v>5</v>
      </c>
      <c r="O14" s="227" t="s">
        <v>89</v>
      </c>
      <c r="P14" s="228"/>
      <c r="Q14" s="228"/>
      <c r="R14" s="228"/>
      <c r="S14" s="239">
        <v>1051000</v>
      </c>
      <c r="T14" s="239"/>
      <c r="U14" s="239"/>
      <c r="V14" s="239"/>
      <c r="W14" s="239"/>
      <c r="X14" s="239"/>
      <c r="Y14" s="239"/>
      <c r="Z14" s="239"/>
      <c r="AA14" s="239"/>
      <c r="AB14" s="239"/>
      <c r="AC14" s="239"/>
      <c r="AD14" s="239"/>
      <c r="AE14" s="239">
        <v>21400</v>
      </c>
      <c r="AF14" s="239"/>
      <c r="AG14" s="239"/>
      <c r="AH14" s="239"/>
      <c r="AI14" s="239">
        <v>16500</v>
      </c>
      <c r="AJ14" s="239"/>
      <c r="AK14" s="239"/>
      <c r="AL14" s="239"/>
      <c r="AM14" s="239"/>
      <c r="AN14" s="239"/>
      <c r="AO14" s="239"/>
      <c r="AP14" s="239"/>
      <c r="AQ14" s="239"/>
      <c r="AR14" s="239"/>
      <c r="AS14" s="239"/>
      <c r="AT14" s="263"/>
      <c r="AU14" s="258">
        <f>SUM(S14:AT15)</f>
        <v>1088900</v>
      </c>
      <c r="AV14" s="239"/>
      <c r="AW14" s="239"/>
      <c r="AX14" s="259"/>
      <c r="AY14" s="262">
        <v>119779</v>
      </c>
      <c r="AZ14" s="239"/>
      <c r="BA14" s="239"/>
      <c r="BB14" s="239"/>
      <c r="BC14" s="263"/>
      <c r="BD14" s="266"/>
      <c r="BE14" s="267"/>
      <c r="BF14" s="267"/>
      <c r="BG14" s="267"/>
      <c r="BH14" s="268"/>
      <c r="BI14" s="83"/>
    </row>
    <row r="15" spans="1:61" ht="22.5" customHeight="1">
      <c r="A15" s="200"/>
      <c r="B15" s="200"/>
      <c r="C15" s="200"/>
      <c r="D15" s="200"/>
      <c r="E15" s="200"/>
      <c r="F15" s="224"/>
      <c r="G15" s="224"/>
      <c r="H15" s="224"/>
      <c r="I15" s="224"/>
      <c r="J15" s="224"/>
      <c r="K15" s="225"/>
      <c r="L15" s="226"/>
      <c r="M15" s="226"/>
      <c r="N15" s="206"/>
      <c r="O15" s="229"/>
      <c r="P15" s="230"/>
      <c r="Q15" s="230"/>
      <c r="R15" s="23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65"/>
      <c r="AU15" s="260"/>
      <c r="AV15" s="240"/>
      <c r="AW15" s="240"/>
      <c r="AX15" s="261"/>
      <c r="AY15" s="264"/>
      <c r="AZ15" s="240"/>
      <c r="BA15" s="240"/>
      <c r="BB15" s="240"/>
      <c r="BC15" s="265"/>
      <c r="BD15" s="269"/>
      <c r="BE15" s="270"/>
      <c r="BF15" s="270"/>
      <c r="BG15" s="270"/>
      <c r="BH15" s="271"/>
      <c r="BI15" s="83"/>
    </row>
    <row r="16" spans="1:61" ht="22.5" customHeight="1">
      <c r="A16" s="200"/>
      <c r="B16" s="200"/>
      <c r="C16" s="200"/>
      <c r="D16" s="200"/>
      <c r="E16" s="200"/>
      <c r="F16" s="224"/>
      <c r="G16" s="224"/>
      <c r="H16" s="224"/>
      <c r="I16" s="224"/>
      <c r="J16" s="224"/>
      <c r="K16" s="225"/>
      <c r="L16" s="226"/>
      <c r="M16" s="226"/>
      <c r="N16" s="206"/>
      <c r="O16" s="235" t="s">
        <v>175</v>
      </c>
      <c r="P16" s="236"/>
      <c r="Q16" s="236"/>
      <c r="R16" s="236"/>
      <c r="S16" s="240">
        <v>1035000</v>
      </c>
      <c r="T16" s="240"/>
      <c r="U16" s="240"/>
      <c r="V16" s="240"/>
      <c r="W16" s="240"/>
      <c r="X16" s="240"/>
      <c r="Y16" s="240"/>
      <c r="Z16" s="240"/>
      <c r="AA16" s="240"/>
      <c r="AB16" s="240"/>
      <c r="AC16" s="240"/>
      <c r="AD16" s="240"/>
      <c r="AE16" s="240">
        <v>0</v>
      </c>
      <c r="AF16" s="240"/>
      <c r="AG16" s="240"/>
      <c r="AH16" s="240"/>
      <c r="AI16" s="240">
        <v>16500</v>
      </c>
      <c r="AJ16" s="240"/>
      <c r="AK16" s="240"/>
      <c r="AL16" s="240"/>
      <c r="AM16" s="240"/>
      <c r="AN16" s="240"/>
      <c r="AO16" s="240"/>
      <c r="AP16" s="240"/>
      <c r="AQ16" s="240"/>
      <c r="AR16" s="240"/>
      <c r="AS16" s="240"/>
      <c r="AT16" s="265"/>
      <c r="AU16" s="260">
        <f>SUM(S16:AT17)</f>
        <v>1051500</v>
      </c>
      <c r="AV16" s="240"/>
      <c r="AW16" s="240"/>
      <c r="AX16" s="261"/>
      <c r="AY16" s="264">
        <v>115665</v>
      </c>
      <c r="AZ16" s="240"/>
      <c r="BA16" s="240"/>
      <c r="BB16" s="240"/>
      <c r="BC16" s="265"/>
      <c r="BD16" s="260">
        <f>AU14+AY14-AU16-AY16</f>
        <v>41514</v>
      </c>
      <c r="BE16" s="240"/>
      <c r="BF16" s="240"/>
      <c r="BG16" s="240"/>
      <c r="BH16" s="261"/>
      <c r="BI16" s="83"/>
    </row>
    <row r="17" spans="1:61" ht="22.5" customHeight="1">
      <c r="A17" s="200"/>
      <c r="B17" s="200"/>
      <c r="C17" s="200"/>
      <c r="D17" s="200"/>
      <c r="E17" s="200"/>
      <c r="F17" s="224"/>
      <c r="G17" s="224"/>
      <c r="H17" s="224"/>
      <c r="I17" s="224"/>
      <c r="J17" s="224"/>
      <c r="K17" s="225"/>
      <c r="L17" s="226"/>
      <c r="M17" s="226"/>
      <c r="N17" s="206"/>
      <c r="O17" s="237"/>
      <c r="P17" s="238"/>
      <c r="Q17" s="238"/>
      <c r="R17" s="238"/>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84"/>
      <c r="AU17" s="281"/>
      <c r="AV17" s="272"/>
      <c r="AW17" s="272"/>
      <c r="AX17" s="282"/>
      <c r="AY17" s="283"/>
      <c r="AZ17" s="272"/>
      <c r="BA17" s="272"/>
      <c r="BB17" s="272"/>
      <c r="BC17" s="284"/>
      <c r="BD17" s="281"/>
      <c r="BE17" s="272"/>
      <c r="BF17" s="272"/>
      <c r="BG17" s="272"/>
      <c r="BH17" s="282"/>
      <c r="BI17" s="83"/>
    </row>
    <row r="18" spans="1:61" ht="22.5" customHeight="1">
      <c r="A18" s="273" t="s">
        <v>176</v>
      </c>
      <c r="B18" s="143"/>
      <c r="C18" s="143"/>
      <c r="D18" s="143"/>
      <c r="E18" s="274"/>
      <c r="F18" s="224">
        <v>110000</v>
      </c>
      <c r="G18" s="224"/>
      <c r="H18" s="224"/>
      <c r="I18" s="224"/>
      <c r="J18" s="224"/>
      <c r="K18" s="225">
        <v>7</v>
      </c>
      <c r="L18" s="226"/>
      <c r="M18" s="226"/>
      <c r="N18" s="206" t="s">
        <v>5</v>
      </c>
      <c r="O18" s="227" t="s">
        <v>89</v>
      </c>
      <c r="P18" s="228"/>
      <c r="Q18" s="228"/>
      <c r="R18" s="228"/>
      <c r="S18" s="239">
        <v>1051000</v>
      </c>
      <c r="T18" s="239"/>
      <c r="U18" s="239"/>
      <c r="V18" s="239"/>
      <c r="W18" s="239"/>
      <c r="X18" s="239"/>
      <c r="Y18" s="239"/>
      <c r="Z18" s="239"/>
      <c r="AA18" s="239"/>
      <c r="AB18" s="239"/>
      <c r="AC18" s="239"/>
      <c r="AD18" s="239"/>
      <c r="AE18" s="239">
        <v>21400</v>
      </c>
      <c r="AF18" s="239"/>
      <c r="AG18" s="239"/>
      <c r="AH18" s="239"/>
      <c r="AI18" s="239">
        <v>16500</v>
      </c>
      <c r="AJ18" s="239"/>
      <c r="AK18" s="239"/>
      <c r="AL18" s="239"/>
      <c r="AM18" s="239"/>
      <c r="AN18" s="239"/>
      <c r="AO18" s="239"/>
      <c r="AP18" s="239"/>
      <c r="AQ18" s="239"/>
      <c r="AR18" s="239"/>
      <c r="AS18" s="239"/>
      <c r="AT18" s="263"/>
      <c r="AU18" s="258">
        <f>SUM(S18:AT19)</f>
        <v>1088900</v>
      </c>
      <c r="AV18" s="239"/>
      <c r="AW18" s="239"/>
      <c r="AX18" s="259"/>
      <c r="AY18" s="262">
        <v>119779</v>
      </c>
      <c r="AZ18" s="239"/>
      <c r="BA18" s="239"/>
      <c r="BB18" s="239"/>
      <c r="BC18" s="263"/>
      <c r="BD18" s="266"/>
      <c r="BE18" s="267"/>
      <c r="BF18" s="267"/>
      <c r="BG18" s="267"/>
      <c r="BH18" s="268"/>
      <c r="BI18" s="83"/>
    </row>
    <row r="19" spans="1:61" ht="22.5" customHeight="1">
      <c r="A19" s="275"/>
      <c r="B19" s="276"/>
      <c r="C19" s="276"/>
      <c r="D19" s="276"/>
      <c r="E19" s="277"/>
      <c r="F19" s="224"/>
      <c r="G19" s="224"/>
      <c r="H19" s="224"/>
      <c r="I19" s="224"/>
      <c r="J19" s="224"/>
      <c r="K19" s="225"/>
      <c r="L19" s="226"/>
      <c r="M19" s="226"/>
      <c r="N19" s="206"/>
      <c r="O19" s="229"/>
      <c r="P19" s="230"/>
      <c r="Q19" s="230"/>
      <c r="R19" s="23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65"/>
      <c r="AU19" s="260"/>
      <c r="AV19" s="240"/>
      <c r="AW19" s="240"/>
      <c r="AX19" s="261"/>
      <c r="AY19" s="264"/>
      <c r="AZ19" s="240"/>
      <c r="BA19" s="240"/>
      <c r="BB19" s="240"/>
      <c r="BC19" s="265"/>
      <c r="BD19" s="269"/>
      <c r="BE19" s="270"/>
      <c r="BF19" s="270"/>
      <c r="BG19" s="270"/>
      <c r="BH19" s="271"/>
      <c r="BI19" s="83"/>
    </row>
    <row r="20" spans="1:61" ht="22.5" customHeight="1">
      <c r="A20" s="275"/>
      <c r="B20" s="276"/>
      <c r="C20" s="276"/>
      <c r="D20" s="276"/>
      <c r="E20" s="277"/>
      <c r="F20" s="224"/>
      <c r="G20" s="224"/>
      <c r="H20" s="224"/>
      <c r="I20" s="224"/>
      <c r="J20" s="224"/>
      <c r="K20" s="225"/>
      <c r="L20" s="226"/>
      <c r="M20" s="226"/>
      <c r="N20" s="206"/>
      <c r="O20" s="235" t="s">
        <v>175</v>
      </c>
      <c r="P20" s="236"/>
      <c r="Q20" s="236"/>
      <c r="R20" s="236"/>
      <c r="S20" s="240">
        <v>1035000</v>
      </c>
      <c r="T20" s="240"/>
      <c r="U20" s="240"/>
      <c r="V20" s="240"/>
      <c r="W20" s="240"/>
      <c r="X20" s="240"/>
      <c r="Y20" s="240"/>
      <c r="Z20" s="240"/>
      <c r="AA20" s="240"/>
      <c r="AB20" s="240"/>
      <c r="AC20" s="240"/>
      <c r="AD20" s="240"/>
      <c r="AE20" s="240">
        <v>0</v>
      </c>
      <c r="AF20" s="240"/>
      <c r="AG20" s="240"/>
      <c r="AH20" s="240"/>
      <c r="AI20" s="240">
        <v>16500</v>
      </c>
      <c r="AJ20" s="240"/>
      <c r="AK20" s="240"/>
      <c r="AL20" s="240"/>
      <c r="AM20" s="240"/>
      <c r="AN20" s="240"/>
      <c r="AO20" s="240"/>
      <c r="AP20" s="240"/>
      <c r="AQ20" s="240"/>
      <c r="AR20" s="240"/>
      <c r="AS20" s="240"/>
      <c r="AT20" s="265"/>
      <c r="AU20" s="260">
        <f>SUM(S20:AT21)</f>
        <v>1051500</v>
      </c>
      <c r="AV20" s="240"/>
      <c r="AW20" s="240"/>
      <c r="AX20" s="261"/>
      <c r="AY20" s="264">
        <v>115665</v>
      </c>
      <c r="AZ20" s="240"/>
      <c r="BA20" s="240"/>
      <c r="BB20" s="240"/>
      <c r="BC20" s="265"/>
      <c r="BD20" s="260">
        <f>AU18+AY18-AU20-AY20</f>
        <v>41514</v>
      </c>
      <c r="BE20" s="240"/>
      <c r="BF20" s="240"/>
      <c r="BG20" s="240"/>
      <c r="BH20" s="261"/>
      <c r="BI20" s="83"/>
    </row>
    <row r="21" spans="1:61" ht="22.5" customHeight="1">
      <c r="A21" s="278"/>
      <c r="B21" s="279"/>
      <c r="C21" s="279"/>
      <c r="D21" s="279"/>
      <c r="E21" s="280"/>
      <c r="F21" s="224"/>
      <c r="G21" s="224"/>
      <c r="H21" s="224"/>
      <c r="I21" s="224"/>
      <c r="J21" s="224"/>
      <c r="K21" s="225"/>
      <c r="L21" s="226"/>
      <c r="M21" s="226"/>
      <c r="N21" s="206"/>
      <c r="O21" s="237"/>
      <c r="P21" s="238"/>
      <c r="Q21" s="238"/>
      <c r="R21" s="238"/>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84"/>
      <c r="AU21" s="281"/>
      <c r="AV21" s="272"/>
      <c r="AW21" s="272"/>
      <c r="AX21" s="282"/>
      <c r="AY21" s="283"/>
      <c r="AZ21" s="272"/>
      <c r="BA21" s="272"/>
      <c r="BB21" s="272"/>
      <c r="BC21" s="284"/>
      <c r="BD21" s="281"/>
      <c r="BE21" s="272"/>
      <c r="BF21" s="272"/>
      <c r="BG21" s="272"/>
      <c r="BH21" s="282"/>
      <c r="BI21" s="83"/>
    </row>
    <row r="22" spans="1:61" ht="22.5" customHeight="1">
      <c r="A22" s="223" t="s">
        <v>177</v>
      </c>
      <c r="B22" s="200"/>
      <c r="C22" s="200"/>
      <c r="D22" s="200"/>
      <c r="E22" s="200"/>
      <c r="F22" s="224">
        <v>95000</v>
      </c>
      <c r="G22" s="224"/>
      <c r="H22" s="224"/>
      <c r="I22" s="224"/>
      <c r="J22" s="224"/>
      <c r="K22" s="225">
        <v>8</v>
      </c>
      <c r="L22" s="226"/>
      <c r="M22" s="226"/>
      <c r="N22" s="206" t="s">
        <v>80</v>
      </c>
      <c r="O22" s="227" t="s">
        <v>89</v>
      </c>
      <c r="P22" s="228"/>
      <c r="Q22" s="228"/>
      <c r="R22" s="228"/>
      <c r="S22" s="285">
        <v>1051000</v>
      </c>
      <c r="T22" s="285"/>
      <c r="U22" s="285"/>
      <c r="V22" s="285"/>
      <c r="W22" s="285">
        <v>550000</v>
      </c>
      <c r="X22" s="285"/>
      <c r="Y22" s="285"/>
      <c r="Z22" s="285"/>
      <c r="AA22" s="285"/>
      <c r="AB22" s="285"/>
      <c r="AC22" s="285"/>
      <c r="AD22" s="285"/>
      <c r="AE22" s="285">
        <v>21400</v>
      </c>
      <c r="AF22" s="285"/>
      <c r="AG22" s="285"/>
      <c r="AH22" s="285"/>
      <c r="AI22" s="285">
        <v>16500</v>
      </c>
      <c r="AJ22" s="285"/>
      <c r="AK22" s="285"/>
      <c r="AL22" s="285"/>
      <c r="AM22" s="285"/>
      <c r="AN22" s="285"/>
      <c r="AO22" s="285"/>
      <c r="AP22" s="285"/>
      <c r="AQ22" s="285"/>
      <c r="AR22" s="285"/>
      <c r="AS22" s="285"/>
      <c r="AT22" s="289"/>
      <c r="AU22" s="286">
        <f>SUM(S22:AT23)</f>
        <v>1638900</v>
      </c>
      <c r="AV22" s="285"/>
      <c r="AW22" s="285"/>
      <c r="AX22" s="287"/>
      <c r="AY22" s="288">
        <v>180279</v>
      </c>
      <c r="AZ22" s="285"/>
      <c r="BA22" s="285"/>
      <c r="BB22" s="285"/>
      <c r="BC22" s="289"/>
      <c r="BD22" s="266"/>
      <c r="BE22" s="267"/>
      <c r="BF22" s="267"/>
      <c r="BG22" s="267"/>
      <c r="BH22" s="268"/>
      <c r="BI22" s="83"/>
    </row>
    <row r="23" spans="1:61" ht="22.5" customHeight="1">
      <c r="A23" s="200"/>
      <c r="B23" s="200"/>
      <c r="C23" s="200"/>
      <c r="D23" s="200"/>
      <c r="E23" s="200"/>
      <c r="F23" s="224"/>
      <c r="G23" s="224"/>
      <c r="H23" s="224"/>
      <c r="I23" s="224"/>
      <c r="J23" s="224"/>
      <c r="K23" s="225"/>
      <c r="L23" s="226"/>
      <c r="M23" s="226"/>
      <c r="N23" s="206"/>
      <c r="O23" s="229"/>
      <c r="P23" s="230"/>
      <c r="Q23" s="230"/>
      <c r="R23" s="23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65"/>
      <c r="AU23" s="260"/>
      <c r="AV23" s="240"/>
      <c r="AW23" s="240"/>
      <c r="AX23" s="261"/>
      <c r="AY23" s="264"/>
      <c r="AZ23" s="240"/>
      <c r="BA23" s="240"/>
      <c r="BB23" s="240"/>
      <c r="BC23" s="265"/>
      <c r="BD23" s="269"/>
      <c r="BE23" s="270"/>
      <c r="BF23" s="270"/>
      <c r="BG23" s="270"/>
      <c r="BH23" s="271"/>
      <c r="BI23" s="83"/>
    </row>
    <row r="24" spans="1:61" ht="22.5" customHeight="1">
      <c r="A24" s="200"/>
      <c r="B24" s="200"/>
      <c r="C24" s="200"/>
      <c r="D24" s="200"/>
      <c r="E24" s="200"/>
      <c r="F24" s="224"/>
      <c r="G24" s="224"/>
      <c r="H24" s="224"/>
      <c r="I24" s="224"/>
      <c r="J24" s="224"/>
      <c r="K24" s="225"/>
      <c r="L24" s="226"/>
      <c r="M24" s="226"/>
      <c r="N24" s="206"/>
      <c r="O24" s="235" t="s">
        <v>175</v>
      </c>
      <c r="P24" s="236"/>
      <c r="Q24" s="236"/>
      <c r="R24" s="236"/>
      <c r="S24" s="240">
        <v>1035000</v>
      </c>
      <c r="T24" s="240"/>
      <c r="U24" s="240"/>
      <c r="V24" s="240"/>
      <c r="W24" s="240">
        <v>550000</v>
      </c>
      <c r="X24" s="240"/>
      <c r="Y24" s="240"/>
      <c r="Z24" s="240"/>
      <c r="AA24" s="240"/>
      <c r="AB24" s="240"/>
      <c r="AC24" s="240"/>
      <c r="AD24" s="240"/>
      <c r="AE24" s="240">
        <v>0</v>
      </c>
      <c r="AF24" s="240"/>
      <c r="AG24" s="240"/>
      <c r="AH24" s="240"/>
      <c r="AI24" s="240">
        <v>16500</v>
      </c>
      <c r="AJ24" s="240"/>
      <c r="AK24" s="240"/>
      <c r="AL24" s="240"/>
      <c r="AM24" s="240"/>
      <c r="AN24" s="240"/>
      <c r="AO24" s="240"/>
      <c r="AP24" s="240"/>
      <c r="AQ24" s="240"/>
      <c r="AR24" s="240"/>
      <c r="AS24" s="240"/>
      <c r="AT24" s="265"/>
      <c r="AU24" s="260">
        <f>SUM(S24:AT25)</f>
        <v>1601500</v>
      </c>
      <c r="AV24" s="240"/>
      <c r="AW24" s="240"/>
      <c r="AX24" s="261"/>
      <c r="AY24" s="264">
        <v>176165</v>
      </c>
      <c r="AZ24" s="240"/>
      <c r="BA24" s="240"/>
      <c r="BB24" s="240"/>
      <c r="BC24" s="265"/>
      <c r="BD24" s="260">
        <f>AU22+AY22-AU24-AY24</f>
        <v>41514</v>
      </c>
      <c r="BE24" s="240"/>
      <c r="BF24" s="240"/>
      <c r="BG24" s="240"/>
      <c r="BH24" s="261"/>
      <c r="BI24" s="83"/>
    </row>
    <row r="25" spans="1:61" ht="22.5" customHeight="1">
      <c r="A25" s="200"/>
      <c r="B25" s="200"/>
      <c r="C25" s="200"/>
      <c r="D25" s="200"/>
      <c r="E25" s="200"/>
      <c r="F25" s="224"/>
      <c r="G25" s="224"/>
      <c r="H25" s="224"/>
      <c r="I25" s="224"/>
      <c r="J25" s="224"/>
      <c r="K25" s="225"/>
      <c r="L25" s="226"/>
      <c r="M25" s="226"/>
      <c r="N25" s="206"/>
      <c r="O25" s="237"/>
      <c r="P25" s="238"/>
      <c r="Q25" s="238"/>
      <c r="R25" s="238"/>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84"/>
      <c r="AU25" s="281"/>
      <c r="AV25" s="272"/>
      <c r="AW25" s="272"/>
      <c r="AX25" s="282"/>
      <c r="AY25" s="283"/>
      <c r="AZ25" s="272"/>
      <c r="BA25" s="272"/>
      <c r="BB25" s="272"/>
      <c r="BC25" s="284"/>
      <c r="BD25" s="281"/>
      <c r="BE25" s="272"/>
      <c r="BF25" s="272"/>
      <c r="BG25" s="272"/>
      <c r="BH25" s="282"/>
      <c r="BI25" s="83"/>
    </row>
    <row r="26" spans="1:61" ht="22.5" customHeight="1">
      <c r="A26" s="223" t="s">
        <v>178</v>
      </c>
      <c r="B26" s="200"/>
      <c r="C26" s="200"/>
      <c r="D26" s="200"/>
      <c r="E26" s="200"/>
      <c r="F26" s="224">
        <v>120000</v>
      </c>
      <c r="G26" s="224"/>
      <c r="H26" s="224"/>
      <c r="I26" s="224"/>
      <c r="J26" s="224"/>
      <c r="K26" s="225">
        <v>9</v>
      </c>
      <c r="L26" s="226"/>
      <c r="M26" s="226"/>
      <c r="N26" s="206" t="s">
        <v>80</v>
      </c>
      <c r="O26" s="227" t="s">
        <v>89</v>
      </c>
      <c r="P26" s="228"/>
      <c r="Q26" s="228"/>
      <c r="R26" s="228"/>
      <c r="S26" s="239">
        <v>1051000</v>
      </c>
      <c r="T26" s="239"/>
      <c r="U26" s="239"/>
      <c r="V26" s="239"/>
      <c r="W26" s="239"/>
      <c r="X26" s="239"/>
      <c r="Y26" s="239"/>
      <c r="Z26" s="239"/>
      <c r="AA26" s="239"/>
      <c r="AB26" s="239"/>
      <c r="AC26" s="239"/>
      <c r="AD26" s="239"/>
      <c r="AE26" s="239">
        <v>21400</v>
      </c>
      <c r="AF26" s="239"/>
      <c r="AG26" s="239"/>
      <c r="AH26" s="239"/>
      <c r="AI26" s="239">
        <v>16500</v>
      </c>
      <c r="AJ26" s="239"/>
      <c r="AK26" s="239"/>
      <c r="AL26" s="239"/>
      <c r="AM26" s="239"/>
      <c r="AN26" s="239"/>
      <c r="AO26" s="239"/>
      <c r="AP26" s="239"/>
      <c r="AQ26" s="239"/>
      <c r="AR26" s="239"/>
      <c r="AS26" s="239"/>
      <c r="AT26" s="263"/>
      <c r="AU26" s="258">
        <f>SUM(S26:AT27)</f>
        <v>1088900</v>
      </c>
      <c r="AV26" s="239"/>
      <c r="AW26" s="239"/>
      <c r="AX26" s="259"/>
      <c r="AY26" s="262">
        <v>119779</v>
      </c>
      <c r="AZ26" s="239"/>
      <c r="BA26" s="239"/>
      <c r="BB26" s="239"/>
      <c r="BC26" s="263"/>
      <c r="BD26" s="266"/>
      <c r="BE26" s="267"/>
      <c r="BF26" s="267"/>
      <c r="BG26" s="267"/>
      <c r="BH26" s="268"/>
      <c r="BI26" s="83"/>
    </row>
    <row r="27" spans="1:61" ht="22.5" customHeight="1">
      <c r="A27" s="200"/>
      <c r="B27" s="200"/>
      <c r="C27" s="200"/>
      <c r="D27" s="200"/>
      <c r="E27" s="200"/>
      <c r="F27" s="224"/>
      <c r="G27" s="224"/>
      <c r="H27" s="224"/>
      <c r="I27" s="224"/>
      <c r="J27" s="224"/>
      <c r="K27" s="225"/>
      <c r="L27" s="226"/>
      <c r="M27" s="226"/>
      <c r="N27" s="206"/>
      <c r="O27" s="229"/>
      <c r="P27" s="230"/>
      <c r="Q27" s="230"/>
      <c r="R27" s="23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65"/>
      <c r="AU27" s="260"/>
      <c r="AV27" s="240"/>
      <c r="AW27" s="240"/>
      <c r="AX27" s="261"/>
      <c r="AY27" s="264"/>
      <c r="AZ27" s="240"/>
      <c r="BA27" s="240"/>
      <c r="BB27" s="240"/>
      <c r="BC27" s="265"/>
      <c r="BD27" s="269"/>
      <c r="BE27" s="270"/>
      <c r="BF27" s="270"/>
      <c r="BG27" s="270"/>
      <c r="BH27" s="271"/>
      <c r="BI27" s="83"/>
    </row>
    <row r="28" spans="1:61" ht="22.5" customHeight="1">
      <c r="A28" s="200"/>
      <c r="B28" s="200"/>
      <c r="C28" s="200"/>
      <c r="D28" s="200"/>
      <c r="E28" s="200"/>
      <c r="F28" s="224"/>
      <c r="G28" s="224"/>
      <c r="H28" s="224"/>
      <c r="I28" s="224"/>
      <c r="J28" s="224"/>
      <c r="K28" s="225"/>
      <c r="L28" s="226"/>
      <c r="M28" s="226"/>
      <c r="N28" s="206"/>
      <c r="O28" s="235" t="s">
        <v>175</v>
      </c>
      <c r="P28" s="236"/>
      <c r="Q28" s="236"/>
      <c r="R28" s="236"/>
      <c r="S28" s="240">
        <v>1035000</v>
      </c>
      <c r="T28" s="240"/>
      <c r="U28" s="240"/>
      <c r="V28" s="240"/>
      <c r="W28" s="240"/>
      <c r="X28" s="240"/>
      <c r="Y28" s="240"/>
      <c r="Z28" s="240"/>
      <c r="AA28" s="240"/>
      <c r="AB28" s="240"/>
      <c r="AC28" s="240"/>
      <c r="AD28" s="240"/>
      <c r="AE28" s="240">
        <v>0</v>
      </c>
      <c r="AF28" s="240"/>
      <c r="AG28" s="240"/>
      <c r="AH28" s="240"/>
      <c r="AI28" s="240">
        <v>16500</v>
      </c>
      <c r="AJ28" s="240"/>
      <c r="AK28" s="240"/>
      <c r="AL28" s="240"/>
      <c r="AM28" s="240"/>
      <c r="AN28" s="240"/>
      <c r="AO28" s="240"/>
      <c r="AP28" s="240"/>
      <c r="AQ28" s="240"/>
      <c r="AR28" s="240"/>
      <c r="AS28" s="240"/>
      <c r="AT28" s="265"/>
      <c r="AU28" s="260">
        <f>SUM(S28:AT29)</f>
        <v>1051500</v>
      </c>
      <c r="AV28" s="240"/>
      <c r="AW28" s="240"/>
      <c r="AX28" s="261"/>
      <c r="AY28" s="264">
        <v>115665</v>
      </c>
      <c r="AZ28" s="240"/>
      <c r="BA28" s="240"/>
      <c r="BB28" s="240"/>
      <c r="BC28" s="265"/>
      <c r="BD28" s="260">
        <f>AU26+AY26-AU28-AY28</f>
        <v>41514</v>
      </c>
      <c r="BE28" s="240"/>
      <c r="BF28" s="240"/>
      <c r="BG28" s="240"/>
      <c r="BH28" s="261"/>
      <c r="BI28" s="83"/>
    </row>
    <row r="29" spans="1:61" ht="22.5" customHeight="1">
      <c r="A29" s="200"/>
      <c r="B29" s="200"/>
      <c r="C29" s="200"/>
      <c r="D29" s="200"/>
      <c r="E29" s="200"/>
      <c r="F29" s="224"/>
      <c r="G29" s="224"/>
      <c r="H29" s="224"/>
      <c r="I29" s="224"/>
      <c r="J29" s="224"/>
      <c r="K29" s="225"/>
      <c r="L29" s="226"/>
      <c r="M29" s="226"/>
      <c r="N29" s="206"/>
      <c r="O29" s="237"/>
      <c r="P29" s="238"/>
      <c r="Q29" s="238"/>
      <c r="R29" s="238"/>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84"/>
      <c r="AU29" s="281"/>
      <c r="AV29" s="272"/>
      <c r="AW29" s="272"/>
      <c r="AX29" s="282"/>
      <c r="AY29" s="283"/>
      <c r="AZ29" s="272"/>
      <c r="BA29" s="272"/>
      <c r="BB29" s="272"/>
      <c r="BC29" s="284"/>
      <c r="BD29" s="281"/>
      <c r="BE29" s="272"/>
      <c r="BF29" s="272"/>
      <c r="BG29" s="272"/>
      <c r="BH29" s="282"/>
      <c r="BI29" s="83"/>
    </row>
    <row r="30" spans="1:61" ht="22.5" customHeight="1">
      <c r="A30" s="223" t="s">
        <v>179</v>
      </c>
      <c r="B30" s="200"/>
      <c r="C30" s="200"/>
      <c r="D30" s="200"/>
      <c r="E30" s="200"/>
      <c r="F30" s="224">
        <v>115000</v>
      </c>
      <c r="G30" s="224"/>
      <c r="H30" s="224"/>
      <c r="I30" s="224"/>
      <c r="J30" s="224"/>
      <c r="K30" s="225">
        <v>10</v>
      </c>
      <c r="L30" s="226"/>
      <c r="M30" s="226"/>
      <c r="N30" s="206" t="s">
        <v>80</v>
      </c>
      <c r="O30" s="227" t="s">
        <v>89</v>
      </c>
      <c r="P30" s="228"/>
      <c r="Q30" s="228"/>
      <c r="R30" s="228"/>
      <c r="S30" s="239">
        <v>1051000</v>
      </c>
      <c r="T30" s="239"/>
      <c r="U30" s="239"/>
      <c r="V30" s="239"/>
      <c r="W30" s="239"/>
      <c r="X30" s="239"/>
      <c r="Y30" s="239"/>
      <c r="Z30" s="239"/>
      <c r="AA30" s="239"/>
      <c r="AB30" s="239"/>
      <c r="AC30" s="239"/>
      <c r="AD30" s="239"/>
      <c r="AE30" s="239">
        <v>21400</v>
      </c>
      <c r="AF30" s="239"/>
      <c r="AG30" s="239"/>
      <c r="AH30" s="239"/>
      <c r="AI30" s="239">
        <v>16500</v>
      </c>
      <c r="AJ30" s="239"/>
      <c r="AK30" s="239"/>
      <c r="AL30" s="239"/>
      <c r="AM30" s="239"/>
      <c r="AN30" s="239"/>
      <c r="AO30" s="239"/>
      <c r="AP30" s="239"/>
      <c r="AQ30" s="239"/>
      <c r="AR30" s="239"/>
      <c r="AS30" s="239"/>
      <c r="AT30" s="263"/>
      <c r="AU30" s="258">
        <f>SUM(S30:AT31)</f>
        <v>1088900</v>
      </c>
      <c r="AV30" s="239"/>
      <c r="AW30" s="239"/>
      <c r="AX30" s="259"/>
      <c r="AY30" s="262">
        <v>119779</v>
      </c>
      <c r="AZ30" s="239"/>
      <c r="BA30" s="239"/>
      <c r="BB30" s="239"/>
      <c r="BC30" s="263"/>
      <c r="BD30" s="266"/>
      <c r="BE30" s="267"/>
      <c r="BF30" s="267"/>
      <c r="BG30" s="267"/>
      <c r="BH30" s="268"/>
      <c r="BI30" s="83"/>
    </row>
    <row r="31" spans="1:61" ht="22.5" customHeight="1">
      <c r="A31" s="200"/>
      <c r="B31" s="200"/>
      <c r="C31" s="200"/>
      <c r="D31" s="200"/>
      <c r="E31" s="200"/>
      <c r="F31" s="224"/>
      <c r="G31" s="224"/>
      <c r="H31" s="224"/>
      <c r="I31" s="224"/>
      <c r="J31" s="224"/>
      <c r="K31" s="225"/>
      <c r="L31" s="226"/>
      <c r="M31" s="226"/>
      <c r="N31" s="206"/>
      <c r="O31" s="229"/>
      <c r="P31" s="230"/>
      <c r="Q31" s="230"/>
      <c r="R31" s="23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65"/>
      <c r="AU31" s="260"/>
      <c r="AV31" s="240"/>
      <c r="AW31" s="240"/>
      <c r="AX31" s="261"/>
      <c r="AY31" s="264"/>
      <c r="AZ31" s="240"/>
      <c r="BA31" s="240"/>
      <c r="BB31" s="240"/>
      <c r="BC31" s="265"/>
      <c r="BD31" s="269"/>
      <c r="BE31" s="270"/>
      <c r="BF31" s="270"/>
      <c r="BG31" s="270"/>
      <c r="BH31" s="271"/>
      <c r="BI31" s="83"/>
    </row>
    <row r="32" spans="1:61" ht="22.5" customHeight="1">
      <c r="A32" s="200"/>
      <c r="B32" s="200"/>
      <c r="C32" s="200"/>
      <c r="D32" s="200"/>
      <c r="E32" s="200"/>
      <c r="F32" s="224"/>
      <c r="G32" s="224"/>
      <c r="H32" s="224"/>
      <c r="I32" s="224"/>
      <c r="J32" s="224"/>
      <c r="K32" s="225"/>
      <c r="L32" s="226"/>
      <c r="M32" s="226"/>
      <c r="N32" s="206"/>
      <c r="O32" s="235" t="s">
        <v>175</v>
      </c>
      <c r="P32" s="236"/>
      <c r="Q32" s="236"/>
      <c r="R32" s="236"/>
      <c r="S32" s="240">
        <v>1035000</v>
      </c>
      <c r="T32" s="240"/>
      <c r="U32" s="240"/>
      <c r="V32" s="240"/>
      <c r="W32" s="240"/>
      <c r="X32" s="240"/>
      <c r="Y32" s="240"/>
      <c r="Z32" s="240"/>
      <c r="AA32" s="240"/>
      <c r="AB32" s="240"/>
      <c r="AC32" s="240"/>
      <c r="AD32" s="240"/>
      <c r="AE32" s="240">
        <v>0</v>
      </c>
      <c r="AF32" s="240"/>
      <c r="AG32" s="240"/>
      <c r="AH32" s="240"/>
      <c r="AI32" s="240">
        <v>16500</v>
      </c>
      <c r="AJ32" s="240"/>
      <c r="AK32" s="240"/>
      <c r="AL32" s="240"/>
      <c r="AM32" s="240"/>
      <c r="AN32" s="240"/>
      <c r="AO32" s="240"/>
      <c r="AP32" s="240"/>
      <c r="AQ32" s="240"/>
      <c r="AR32" s="240"/>
      <c r="AS32" s="240"/>
      <c r="AT32" s="265"/>
      <c r="AU32" s="260">
        <f>SUM(S32:AT33)</f>
        <v>1051500</v>
      </c>
      <c r="AV32" s="240"/>
      <c r="AW32" s="240"/>
      <c r="AX32" s="261"/>
      <c r="AY32" s="264">
        <v>115665</v>
      </c>
      <c r="AZ32" s="240"/>
      <c r="BA32" s="240"/>
      <c r="BB32" s="240"/>
      <c r="BC32" s="265"/>
      <c r="BD32" s="260">
        <f>AU30+AY30-AU32-AY32</f>
        <v>41514</v>
      </c>
      <c r="BE32" s="240"/>
      <c r="BF32" s="240"/>
      <c r="BG32" s="240"/>
      <c r="BH32" s="261"/>
      <c r="BI32" s="83"/>
    </row>
    <row r="33" spans="1:61" ht="22.5" customHeight="1">
      <c r="A33" s="200"/>
      <c r="B33" s="200"/>
      <c r="C33" s="200"/>
      <c r="D33" s="200"/>
      <c r="E33" s="200"/>
      <c r="F33" s="224"/>
      <c r="G33" s="224"/>
      <c r="H33" s="224"/>
      <c r="I33" s="224"/>
      <c r="J33" s="224"/>
      <c r="K33" s="225"/>
      <c r="L33" s="226"/>
      <c r="M33" s="226"/>
      <c r="N33" s="206"/>
      <c r="O33" s="237"/>
      <c r="P33" s="238"/>
      <c r="Q33" s="238"/>
      <c r="R33" s="238"/>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84"/>
      <c r="AU33" s="281"/>
      <c r="AV33" s="272"/>
      <c r="AW33" s="272"/>
      <c r="AX33" s="282"/>
      <c r="AY33" s="283"/>
      <c r="AZ33" s="272"/>
      <c r="BA33" s="272"/>
      <c r="BB33" s="272"/>
      <c r="BC33" s="284"/>
      <c r="BD33" s="281"/>
      <c r="BE33" s="272"/>
      <c r="BF33" s="272"/>
      <c r="BG33" s="272"/>
      <c r="BH33" s="282"/>
      <c r="BI33" s="83"/>
    </row>
    <row r="34" spans="1:61" ht="22.5" customHeight="1">
      <c r="A34" s="223" t="s">
        <v>180</v>
      </c>
      <c r="B34" s="200"/>
      <c r="C34" s="200"/>
      <c r="D34" s="200"/>
      <c r="E34" s="200"/>
      <c r="F34" s="224">
        <v>110000</v>
      </c>
      <c r="G34" s="224"/>
      <c r="H34" s="224"/>
      <c r="I34" s="224"/>
      <c r="J34" s="224"/>
      <c r="K34" s="225">
        <v>11</v>
      </c>
      <c r="L34" s="226"/>
      <c r="M34" s="226"/>
      <c r="N34" s="206" t="s">
        <v>80</v>
      </c>
      <c r="O34" s="227" t="s">
        <v>89</v>
      </c>
      <c r="P34" s="228"/>
      <c r="Q34" s="228"/>
      <c r="R34" s="228"/>
      <c r="S34" s="239">
        <v>1051000</v>
      </c>
      <c r="T34" s="239"/>
      <c r="U34" s="239"/>
      <c r="V34" s="239"/>
      <c r="W34" s="239"/>
      <c r="X34" s="239"/>
      <c r="Y34" s="239"/>
      <c r="Z34" s="239"/>
      <c r="AA34" s="239"/>
      <c r="AB34" s="239"/>
      <c r="AC34" s="239"/>
      <c r="AD34" s="239"/>
      <c r="AE34" s="239">
        <v>21400</v>
      </c>
      <c r="AF34" s="239"/>
      <c r="AG34" s="239"/>
      <c r="AH34" s="239"/>
      <c r="AI34" s="239">
        <v>16500</v>
      </c>
      <c r="AJ34" s="239"/>
      <c r="AK34" s="239"/>
      <c r="AL34" s="239"/>
      <c r="AM34" s="285"/>
      <c r="AN34" s="285"/>
      <c r="AO34" s="285"/>
      <c r="AP34" s="285"/>
      <c r="AQ34" s="285"/>
      <c r="AR34" s="285"/>
      <c r="AS34" s="285"/>
      <c r="AT34" s="289"/>
      <c r="AU34" s="286">
        <f>SUM(S34:AT35)</f>
        <v>1088900</v>
      </c>
      <c r="AV34" s="285"/>
      <c r="AW34" s="285"/>
      <c r="AX34" s="287"/>
      <c r="AY34" s="262">
        <v>119779</v>
      </c>
      <c r="AZ34" s="239"/>
      <c r="BA34" s="239"/>
      <c r="BB34" s="239"/>
      <c r="BC34" s="263"/>
      <c r="BD34" s="266"/>
      <c r="BE34" s="267"/>
      <c r="BF34" s="267"/>
      <c r="BG34" s="267"/>
      <c r="BH34" s="268"/>
      <c r="BI34" s="83"/>
    </row>
    <row r="35" spans="1:61" ht="22.5" customHeight="1">
      <c r="A35" s="200"/>
      <c r="B35" s="200"/>
      <c r="C35" s="200"/>
      <c r="D35" s="200"/>
      <c r="E35" s="200"/>
      <c r="F35" s="224"/>
      <c r="G35" s="224"/>
      <c r="H35" s="224"/>
      <c r="I35" s="224"/>
      <c r="J35" s="224"/>
      <c r="K35" s="225"/>
      <c r="L35" s="226"/>
      <c r="M35" s="226"/>
      <c r="N35" s="206"/>
      <c r="O35" s="229"/>
      <c r="P35" s="230"/>
      <c r="Q35" s="230"/>
      <c r="R35" s="23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65"/>
      <c r="AU35" s="260"/>
      <c r="AV35" s="240"/>
      <c r="AW35" s="240"/>
      <c r="AX35" s="261"/>
      <c r="AY35" s="264"/>
      <c r="AZ35" s="240"/>
      <c r="BA35" s="240"/>
      <c r="BB35" s="240"/>
      <c r="BC35" s="265"/>
      <c r="BD35" s="269"/>
      <c r="BE35" s="270"/>
      <c r="BF35" s="270"/>
      <c r="BG35" s="270"/>
      <c r="BH35" s="271"/>
      <c r="BI35" s="83"/>
    </row>
    <row r="36" spans="1:61" ht="22.5" customHeight="1">
      <c r="A36" s="200"/>
      <c r="B36" s="200"/>
      <c r="C36" s="200"/>
      <c r="D36" s="200"/>
      <c r="E36" s="200"/>
      <c r="F36" s="224"/>
      <c r="G36" s="224"/>
      <c r="H36" s="224"/>
      <c r="I36" s="224"/>
      <c r="J36" s="224"/>
      <c r="K36" s="225"/>
      <c r="L36" s="226"/>
      <c r="M36" s="226"/>
      <c r="N36" s="206"/>
      <c r="O36" s="235" t="s">
        <v>175</v>
      </c>
      <c r="P36" s="236"/>
      <c r="Q36" s="236"/>
      <c r="R36" s="236"/>
      <c r="S36" s="240">
        <v>1035000</v>
      </c>
      <c r="T36" s="240"/>
      <c r="U36" s="240"/>
      <c r="V36" s="240"/>
      <c r="W36" s="240"/>
      <c r="X36" s="240"/>
      <c r="Y36" s="240"/>
      <c r="Z36" s="240"/>
      <c r="AA36" s="240"/>
      <c r="AB36" s="240"/>
      <c r="AC36" s="240"/>
      <c r="AD36" s="240"/>
      <c r="AE36" s="240">
        <v>0</v>
      </c>
      <c r="AF36" s="240"/>
      <c r="AG36" s="240"/>
      <c r="AH36" s="240"/>
      <c r="AI36" s="240">
        <v>16500</v>
      </c>
      <c r="AJ36" s="240"/>
      <c r="AK36" s="240"/>
      <c r="AL36" s="240"/>
      <c r="AM36" s="240"/>
      <c r="AN36" s="240"/>
      <c r="AO36" s="240"/>
      <c r="AP36" s="240"/>
      <c r="AQ36" s="240"/>
      <c r="AR36" s="240"/>
      <c r="AS36" s="240"/>
      <c r="AT36" s="265"/>
      <c r="AU36" s="260">
        <f>SUM(S36:AT37)</f>
        <v>1051500</v>
      </c>
      <c r="AV36" s="240"/>
      <c r="AW36" s="240"/>
      <c r="AX36" s="261"/>
      <c r="AY36" s="264">
        <v>115665</v>
      </c>
      <c r="AZ36" s="240"/>
      <c r="BA36" s="240"/>
      <c r="BB36" s="240"/>
      <c r="BC36" s="265"/>
      <c r="BD36" s="260">
        <f>AU34+AY34-AU36-AY36</f>
        <v>41514</v>
      </c>
      <c r="BE36" s="240"/>
      <c r="BF36" s="240"/>
      <c r="BG36" s="240"/>
      <c r="BH36" s="261"/>
      <c r="BI36" s="83"/>
    </row>
    <row r="37" spans="1:61" ht="22.5" customHeight="1">
      <c r="A37" s="200"/>
      <c r="B37" s="200"/>
      <c r="C37" s="200"/>
      <c r="D37" s="200"/>
      <c r="E37" s="200"/>
      <c r="F37" s="224"/>
      <c r="G37" s="224"/>
      <c r="H37" s="224"/>
      <c r="I37" s="224"/>
      <c r="J37" s="224"/>
      <c r="K37" s="225"/>
      <c r="L37" s="226"/>
      <c r="M37" s="226"/>
      <c r="N37" s="206"/>
      <c r="O37" s="237"/>
      <c r="P37" s="238"/>
      <c r="Q37" s="238"/>
      <c r="R37" s="238"/>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84"/>
      <c r="AU37" s="281"/>
      <c r="AV37" s="272"/>
      <c r="AW37" s="272"/>
      <c r="AX37" s="282"/>
      <c r="AY37" s="283"/>
      <c r="AZ37" s="272"/>
      <c r="BA37" s="272"/>
      <c r="BB37" s="272"/>
      <c r="BC37" s="284"/>
      <c r="BD37" s="281"/>
      <c r="BE37" s="272"/>
      <c r="BF37" s="272"/>
      <c r="BG37" s="272"/>
      <c r="BH37" s="282"/>
      <c r="BI37" s="83"/>
    </row>
    <row r="38" spans="1:61" ht="22.5" customHeight="1">
      <c r="A38" s="223" t="s">
        <v>181</v>
      </c>
      <c r="B38" s="200"/>
      <c r="C38" s="200"/>
      <c r="D38" s="200"/>
      <c r="E38" s="200"/>
      <c r="F38" s="224">
        <v>125000</v>
      </c>
      <c r="G38" s="224"/>
      <c r="H38" s="224"/>
      <c r="I38" s="224"/>
      <c r="J38" s="224"/>
      <c r="K38" s="225">
        <v>12</v>
      </c>
      <c r="L38" s="226"/>
      <c r="M38" s="226"/>
      <c r="N38" s="206" t="s">
        <v>80</v>
      </c>
      <c r="O38" s="227" t="s">
        <v>89</v>
      </c>
      <c r="P38" s="228"/>
      <c r="Q38" s="228"/>
      <c r="R38" s="228"/>
      <c r="S38" s="239">
        <v>1051000</v>
      </c>
      <c r="T38" s="239"/>
      <c r="U38" s="239"/>
      <c r="V38" s="239"/>
      <c r="W38" s="239"/>
      <c r="X38" s="239"/>
      <c r="Y38" s="239"/>
      <c r="Z38" s="239"/>
      <c r="AA38" s="239"/>
      <c r="AB38" s="239"/>
      <c r="AC38" s="239"/>
      <c r="AD38" s="239"/>
      <c r="AE38" s="239">
        <v>21400</v>
      </c>
      <c r="AF38" s="239"/>
      <c r="AG38" s="239"/>
      <c r="AH38" s="239"/>
      <c r="AI38" s="239">
        <v>16500</v>
      </c>
      <c r="AJ38" s="239"/>
      <c r="AK38" s="239"/>
      <c r="AL38" s="239"/>
      <c r="AM38" s="239"/>
      <c r="AN38" s="239"/>
      <c r="AO38" s="239"/>
      <c r="AP38" s="239"/>
      <c r="AQ38" s="239"/>
      <c r="AR38" s="239"/>
      <c r="AS38" s="239"/>
      <c r="AT38" s="263"/>
      <c r="AU38" s="258">
        <f>SUM(S38:AT39)</f>
        <v>1088900</v>
      </c>
      <c r="AV38" s="239"/>
      <c r="AW38" s="239"/>
      <c r="AX38" s="259"/>
      <c r="AY38" s="262">
        <v>119779</v>
      </c>
      <c r="AZ38" s="239"/>
      <c r="BA38" s="239"/>
      <c r="BB38" s="239"/>
      <c r="BC38" s="263"/>
      <c r="BD38" s="266"/>
      <c r="BE38" s="267"/>
      <c r="BF38" s="267"/>
      <c r="BG38" s="267"/>
      <c r="BH38" s="268"/>
      <c r="BI38" s="83"/>
    </row>
    <row r="39" spans="1:61" ht="22.5" customHeight="1">
      <c r="A39" s="200"/>
      <c r="B39" s="200"/>
      <c r="C39" s="200"/>
      <c r="D39" s="200"/>
      <c r="E39" s="200"/>
      <c r="F39" s="224"/>
      <c r="G39" s="224"/>
      <c r="H39" s="224"/>
      <c r="I39" s="224"/>
      <c r="J39" s="224"/>
      <c r="K39" s="225"/>
      <c r="L39" s="226"/>
      <c r="M39" s="226"/>
      <c r="N39" s="206"/>
      <c r="O39" s="229"/>
      <c r="P39" s="230"/>
      <c r="Q39" s="230"/>
      <c r="R39" s="23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65"/>
      <c r="AU39" s="260"/>
      <c r="AV39" s="240"/>
      <c r="AW39" s="240"/>
      <c r="AX39" s="261"/>
      <c r="AY39" s="264"/>
      <c r="AZ39" s="240"/>
      <c r="BA39" s="240"/>
      <c r="BB39" s="240"/>
      <c r="BC39" s="265"/>
      <c r="BD39" s="269"/>
      <c r="BE39" s="270"/>
      <c r="BF39" s="270"/>
      <c r="BG39" s="270"/>
      <c r="BH39" s="271"/>
      <c r="BI39" s="83"/>
    </row>
    <row r="40" spans="1:61" ht="22.5" customHeight="1">
      <c r="A40" s="200"/>
      <c r="B40" s="200"/>
      <c r="C40" s="200"/>
      <c r="D40" s="200"/>
      <c r="E40" s="200"/>
      <c r="F40" s="224"/>
      <c r="G40" s="224"/>
      <c r="H40" s="224"/>
      <c r="I40" s="224"/>
      <c r="J40" s="224"/>
      <c r="K40" s="225"/>
      <c r="L40" s="226"/>
      <c r="M40" s="226"/>
      <c r="N40" s="206"/>
      <c r="O40" s="235" t="s">
        <v>175</v>
      </c>
      <c r="P40" s="236"/>
      <c r="Q40" s="236"/>
      <c r="R40" s="236"/>
      <c r="S40" s="240">
        <v>1035000</v>
      </c>
      <c r="T40" s="240"/>
      <c r="U40" s="240"/>
      <c r="V40" s="240"/>
      <c r="W40" s="240"/>
      <c r="X40" s="240"/>
      <c r="Y40" s="240"/>
      <c r="Z40" s="240"/>
      <c r="AA40" s="240"/>
      <c r="AB40" s="240"/>
      <c r="AC40" s="240"/>
      <c r="AD40" s="240"/>
      <c r="AE40" s="240">
        <v>0</v>
      </c>
      <c r="AF40" s="240"/>
      <c r="AG40" s="240"/>
      <c r="AH40" s="240"/>
      <c r="AI40" s="240">
        <v>16500</v>
      </c>
      <c r="AJ40" s="240"/>
      <c r="AK40" s="240"/>
      <c r="AL40" s="240"/>
      <c r="AM40" s="240"/>
      <c r="AN40" s="240"/>
      <c r="AO40" s="240"/>
      <c r="AP40" s="240"/>
      <c r="AQ40" s="240"/>
      <c r="AR40" s="240"/>
      <c r="AS40" s="240"/>
      <c r="AT40" s="265"/>
      <c r="AU40" s="260">
        <f>SUM(S40:AT41)</f>
        <v>1051500</v>
      </c>
      <c r="AV40" s="240"/>
      <c r="AW40" s="240"/>
      <c r="AX40" s="261"/>
      <c r="AY40" s="264">
        <v>115665</v>
      </c>
      <c r="AZ40" s="240"/>
      <c r="BA40" s="240"/>
      <c r="BB40" s="240"/>
      <c r="BC40" s="265"/>
      <c r="BD40" s="260">
        <f>AU38+AY38-AU40-AY40</f>
        <v>41514</v>
      </c>
      <c r="BE40" s="240"/>
      <c r="BF40" s="240"/>
      <c r="BG40" s="240"/>
      <c r="BH40" s="261"/>
      <c r="BI40" s="83"/>
    </row>
    <row r="41" spans="1:61" ht="22.5" customHeight="1">
      <c r="A41" s="200"/>
      <c r="B41" s="200"/>
      <c r="C41" s="200"/>
      <c r="D41" s="200"/>
      <c r="E41" s="200"/>
      <c r="F41" s="224"/>
      <c r="G41" s="224"/>
      <c r="H41" s="224"/>
      <c r="I41" s="224"/>
      <c r="J41" s="224"/>
      <c r="K41" s="225"/>
      <c r="L41" s="226"/>
      <c r="M41" s="226"/>
      <c r="N41" s="206"/>
      <c r="O41" s="237"/>
      <c r="P41" s="238"/>
      <c r="Q41" s="238"/>
      <c r="R41" s="238"/>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84"/>
      <c r="AU41" s="281"/>
      <c r="AV41" s="272"/>
      <c r="AW41" s="272"/>
      <c r="AX41" s="282"/>
      <c r="AY41" s="283"/>
      <c r="AZ41" s="272"/>
      <c r="BA41" s="272"/>
      <c r="BB41" s="272"/>
      <c r="BC41" s="284"/>
      <c r="BD41" s="281"/>
      <c r="BE41" s="272"/>
      <c r="BF41" s="272"/>
      <c r="BG41" s="272"/>
      <c r="BH41" s="282"/>
      <c r="BI41" s="83"/>
    </row>
    <row r="42" spans="1:61" ht="22.5" customHeight="1">
      <c r="A42" s="223" t="s">
        <v>182</v>
      </c>
      <c r="B42" s="200"/>
      <c r="C42" s="200"/>
      <c r="D42" s="200"/>
      <c r="E42" s="200"/>
      <c r="F42" s="224">
        <v>75000</v>
      </c>
      <c r="G42" s="224"/>
      <c r="H42" s="224"/>
      <c r="I42" s="224"/>
      <c r="J42" s="224"/>
      <c r="K42" s="225">
        <v>1</v>
      </c>
      <c r="L42" s="226"/>
      <c r="M42" s="226"/>
      <c r="N42" s="206" t="s">
        <v>80</v>
      </c>
      <c r="O42" s="227" t="s">
        <v>89</v>
      </c>
      <c r="P42" s="228"/>
      <c r="Q42" s="228"/>
      <c r="R42" s="228"/>
      <c r="S42" s="239">
        <v>1051000</v>
      </c>
      <c r="T42" s="239"/>
      <c r="U42" s="239"/>
      <c r="V42" s="239"/>
      <c r="W42" s="239">
        <v>550000</v>
      </c>
      <c r="X42" s="239"/>
      <c r="Y42" s="239"/>
      <c r="Z42" s="239"/>
      <c r="AA42" s="239"/>
      <c r="AB42" s="239"/>
      <c r="AC42" s="239"/>
      <c r="AD42" s="239"/>
      <c r="AE42" s="239">
        <v>21400</v>
      </c>
      <c r="AF42" s="239"/>
      <c r="AG42" s="239"/>
      <c r="AH42" s="239"/>
      <c r="AI42" s="239">
        <v>16500</v>
      </c>
      <c r="AJ42" s="239"/>
      <c r="AK42" s="239"/>
      <c r="AL42" s="239"/>
      <c r="AM42" s="239"/>
      <c r="AN42" s="239"/>
      <c r="AO42" s="239"/>
      <c r="AP42" s="239"/>
      <c r="AQ42" s="239"/>
      <c r="AR42" s="239"/>
      <c r="AS42" s="239"/>
      <c r="AT42" s="263"/>
      <c r="AU42" s="258">
        <f>SUM(S42:AT43)</f>
        <v>1638900</v>
      </c>
      <c r="AV42" s="239"/>
      <c r="AW42" s="239"/>
      <c r="AX42" s="259"/>
      <c r="AY42" s="262">
        <v>180279</v>
      </c>
      <c r="AZ42" s="239"/>
      <c r="BA42" s="239"/>
      <c r="BB42" s="239"/>
      <c r="BC42" s="263"/>
      <c r="BD42" s="266"/>
      <c r="BE42" s="267"/>
      <c r="BF42" s="267"/>
      <c r="BG42" s="267"/>
      <c r="BH42" s="268"/>
      <c r="BI42" s="83"/>
    </row>
    <row r="43" spans="1:61" ht="22.5" customHeight="1">
      <c r="A43" s="200"/>
      <c r="B43" s="200"/>
      <c r="C43" s="200"/>
      <c r="D43" s="200"/>
      <c r="E43" s="200"/>
      <c r="F43" s="224"/>
      <c r="G43" s="224"/>
      <c r="H43" s="224"/>
      <c r="I43" s="224"/>
      <c r="J43" s="224"/>
      <c r="K43" s="225"/>
      <c r="L43" s="226"/>
      <c r="M43" s="226"/>
      <c r="N43" s="206"/>
      <c r="O43" s="229"/>
      <c r="P43" s="230"/>
      <c r="Q43" s="230"/>
      <c r="R43" s="23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65"/>
      <c r="AU43" s="260"/>
      <c r="AV43" s="240"/>
      <c r="AW43" s="240"/>
      <c r="AX43" s="261"/>
      <c r="AY43" s="264"/>
      <c r="AZ43" s="240"/>
      <c r="BA43" s="240"/>
      <c r="BB43" s="240"/>
      <c r="BC43" s="265"/>
      <c r="BD43" s="269"/>
      <c r="BE43" s="270"/>
      <c r="BF43" s="270"/>
      <c r="BG43" s="270"/>
      <c r="BH43" s="271"/>
      <c r="BI43" s="83"/>
    </row>
    <row r="44" spans="1:61" ht="22.5" customHeight="1">
      <c r="A44" s="200"/>
      <c r="B44" s="200"/>
      <c r="C44" s="200"/>
      <c r="D44" s="200"/>
      <c r="E44" s="200"/>
      <c r="F44" s="224"/>
      <c r="G44" s="224"/>
      <c r="H44" s="224"/>
      <c r="I44" s="224"/>
      <c r="J44" s="224"/>
      <c r="K44" s="225"/>
      <c r="L44" s="226"/>
      <c r="M44" s="226"/>
      <c r="N44" s="206"/>
      <c r="O44" s="235" t="s">
        <v>175</v>
      </c>
      <c r="P44" s="236"/>
      <c r="Q44" s="236"/>
      <c r="R44" s="236"/>
      <c r="S44" s="240">
        <v>1035000</v>
      </c>
      <c r="T44" s="240"/>
      <c r="U44" s="240"/>
      <c r="V44" s="240"/>
      <c r="W44" s="240">
        <v>550000</v>
      </c>
      <c r="X44" s="240"/>
      <c r="Y44" s="240"/>
      <c r="Z44" s="240"/>
      <c r="AA44" s="240"/>
      <c r="AB44" s="240"/>
      <c r="AC44" s="240"/>
      <c r="AD44" s="240"/>
      <c r="AE44" s="240">
        <v>0</v>
      </c>
      <c r="AF44" s="240"/>
      <c r="AG44" s="240"/>
      <c r="AH44" s="240"/>
      <c r="AI44" s="240">
        <v>16500</v>
      </c>
      <c r="AJ44" s="240"/>
      <c r="AK44" s="240"/>
      <c r="AL44" s="240"/>
      <c r="AM44" s="240"/>
      <c r="AN44" s="240"/>
      <c r="AO44" s="240"/>
      <c r="AP44" s="240"/>
      <c r="AQ44" s="240"/>
      <c r="AR44" s="240"/>
      <c r="AS44" s="240"/>
      <c r="AT44" s="265"/>
      <c r="AU44" s="260">
        <f>SUM(S44:AT45)</f>
        <v>1601500</v>
      </c>
      <c r="AV44" s="240"/>
      <c r="AW44" s="240"/>
      <c r="AX44" s="261"/>
      <c r="AY44" s="264">
        <v>176165</v>
      </c>
      <c r="AZ44" s="240"/>
      <c r="BA44" s="240"/>
      <c r="BB44" s="240"/>
      <c r="BC44" s="265"/>
      <c r="BD44" s="260">
        <f>AU42+AY42-AU44-AY44</f>
        <v>41514</v>
      </c>
      <c r="BE44" s="240"/>
      <c r="BF44" s="240"/>
      <c r="BG44" s="240"/>
      <c r="BH44" s="261"/>
      <c r="BI44" s="83"/>
    </row>
    <row r="45" spans="1:61" ht="22.5" customHeight="1">
      <c r="A45" s="200"/>
      <c r="B45" s="200"/>
      <c r="C45" s="200"/>
      <c r="D45" s="200"/>
      <c r="E45" s="200"/>
      <c r="F45" s="224"/>
      <c r="G45" s="224"/>
      <c r="H45" s="224"/>
      <c r="I45" s="224"/>
      <c r="J45" s="224"/>
      <c r="K45" s="225"/>
      <c r="L45" s="226"/>
      <c r="M45" s="226"/>
      <c r="N45" s="206"/>
      <c r="O45" s="237"/>
      <c r="P45" s="238"/>
      <c r="Q45" s="238"/>
      <c r="R45" s="238"/>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84"/>
      <c r="AU45" s="281"/>
      <c r="AV45" s="272"/>
      <c r="AW45" s="272"/>
      <c r="AX45" s="282"/>
      <c r="AY45" s="283"/>
      <c r="AZ45" s="272"/>
      <c r="BA45" s="272"/>
      <c r="BB45" s="272"/>
      <c r="BC45" s="284"/>
      <c r="BD45" s="281"/>
      <c r="BE45" s="272"/>
      <c r="BF45" s="272"/>
      <c r="BG45" s="272"/>
      <c r="BH45" s="282"/>
      <c r="BI45" s="83"/>
    </row>
    <row r="46" spans="1:61" ht="22.5" customHeight="1">
      <c r="A46" s="223" t="s">
        <v>183</v>
      </c>
      <c r="B46" s="200"/>
      <c r="C46" s="200"/>
      <c r="D46" s="200"/>
      <c r="E46" s="200"/>
      <c r="F46" s="224">
        <v>80000</v>
      </c>
      <c r="G46" s="224"/>
      <c r="H46" s="224"/>
      <c r="I46" s="224"/>
      <c r="J46" s="224"/>
      <c r="K46" s="225">
        <v>2</v>
      </c>
      <c r="L46" s="226"/>
      <c r="M46" s="226"/>
      <c r="N46" s="206" t="s">
        <v>80</v>
      </c>
      <c r="O46" s="227" t="s">
        <v>89</v>
      </c>
      <c r="P46" s="228"/>
      <c r="Q46" s="228"/>
      <c r="R46" s="228"/>
      <c r="S46" s="285">
        <v>1051000</v>
      </c>
      <c r="T46" s="285"/>
      <c r="U46" s="285"/>
      <c r="V46" s="285"/>
      <c r="W46" s="285"/>
      <c r="X46" s="285"/>
      <c r="Y46" s="285"/>
      <c r="Z46" s="285"/>
      <c r="AA46" s="285"/>
      <c r="AB46" s="285"/>
      <c r="AC46" s="285"/>
      <c r="AD46" s="285"/>
      <c r="AE46" s="285">
        <v>21400</v>
      </c>
      <c r="AF46" s="285"/>
      <c r="AG46" s="285"/>
      <c r="AH46" s="285"/>
      <c r="AI46" s="285">
        <v>16500</v>
      </c>
      <c r="AJ46" s="285"/>
      <c r="AK46" s="285"/>
      <c r="AL46" s="285"/>
      <c r="AM46" s="285"/>
      <c r="AN46" s="285"/>
      <c r="AO46" s="285"/>
      <c r="AP46" s="285"/>
      <c r="AQ46" s="285"/>
      <c r="AR46" s="285"/>
      <c r="AS46" s="285"/>
      <c r="AT46" s="289"/>
      <c r="AU46" s="286">
        <f>SUM(S46:AT47)</f>
        <v>1088900</v>
      </c>
      <c r="AV46" s="285"/>
      <c r="AW46" s="285"/>
      <c r="AX46" s="287"/>
      <c r="AY46" s="262">
        <v>119779</v>
      </c>
      <c r="AZ46" s="239"/>
      <c r="BA46" s="239"/>
      <c r="BB46" s="239"/>
      <c r="BC46" s="263"/>
      <c r="BD46" s="266"/>
      <c r="BE46" s="267"/>
      <c r="BF46" s="267"/>
      <c r="BG46" s="267"/>
      <c r="BH46" s="268"/>
      <c r="BI46" s="83"/>
    </row>
    <row r="47" spans="1:61" ht="22.5" customHeight="1">
      <c r="A47" s="200"/>
      <c r="B47" s="200"/>
      <c r="C47" s="200"/>
      <c r="D47" s="200"/>
      <c r="E47" s="200"/>
      <c r="F47" s="224"/>
      <c r="G47" s="224"/>
      <c r="H47" s="224"/>
      <c r="I47" s="224"/>
      <c r="J47" s="224"/>
      <c r="K47" s="225"/>
      <c r="L47" s="226"/>
      <c r="M47" s="226"/>
      <c r="N47" s="206"/>
      <c r="O47" s="229"/>
      <c r="P47" s="230"/>
      <c r="Q47" s="230"/>
      <c r="R47" s="23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65"/>
      <c r="AU47" s="260"/>
      <c r="AV47" s="240"/>
      <c r="AW47" s="240"/>
      <c r="AX47" s="261"/>
      <c r="AY47" s="264"/>
      <c r="AZ47" s="240"/>
      <c r="BA47" s="240"/>
      <c r="BB47" s="240"/>
      <c r="BC47" s="265"/>
      <c r="BD47" s="269"/>
      <c r="BE47" s="270"/>
      <c r="BF47" s="270"/>
      <c r="BG47" s="270"/>
      <c r="BH47" s="271"/>
      <c r="BI47" s="83"/>
    </row>
    <row r="48" spans="1:61" ht="22.5" customHeight="1">
      <c r="A48" s="200"/>
      <c r="B48" s="200"/>
      <c r="C48" s="200"/>
      <c r="D48" s="200"/>
      <c r="E48" s="200"/>
      <c r="F48" s="224"/>
      <c r="G48" s="224"/>
      <c r="H48" s="224"/>
      <c r="I48" s="224"/>
      <c r="J48" s="224"/>
      <c r="K48" s="225"/>
      <c r="L48" s="226"/>
      <c r="M48" s="226"/>
      <c r="N48" s="206"/>
      <c r="O48" s="235" t="s">
        <v>175</v>
      </c>
      <c r="P48" s="236"/>
      <c r="Q48" s="236"/>
      <c r="R48" s="236"/>
      <c r="S48" s="240">
        <v>1035000</v>
      </c>
      <c r="T48" s="240"/>
      <c r="U48" s="240"/>
      <c r="V48" s="240"/>
      <c r="W48" s="240"/>
      <c r="X48" s="240"/>
      <c r="Y48" s="240"/>
      <c r="Z48" s="240"/>
      <c r="AA48" s="240"/>
      <c r="AB48" s="240"/>
      <c r="AC48" s="240"/>
      <c r="AD48" s="240"/>
      <c r="AE48" s="240">
        <v>0</v>
      </c>
      <c r="AF48" s="240"/>
      <c r="AG48" s="240"/>
      <c r="AH48" s="240"/>
      <c r="AI48" s="240">
        <v>16500</v>
      </c>
      <c r="AJ48" s="240"/>
      <c r="AK48" s="240"/>
      <c r="AL48" s="240"/>
      <c r="AM48" s="240"/>
      <c r="AN48" s="240"/>
      <c r="AO48" s="240"/>
      <c r="AP48" s="240"/>
      <c r="AQ48" s="240"/>
      <c r="AR48" s="240"/>
      <c r="AS48" s="240"/>
      <c r="AT48" s="265"/>
      <c r="AU48" s="260">
        <f>SUM(S48:AT49)</f>
        <v>1051500</v>
      </c>
      <c r="AV48" s="240"/>
      <c r="AW48" s="240"/>
      <c r="AX48" s="261"/>
      <c r="AY48" s="264">
        <v>115665</v>
      </c>
      <c r="AZ48" s="240"/>
      <c r="BA48" s="240"/>
      <c r="BB48" s="240"/>
      <c r="BC48" s="265"/>
      <c r="BD48" s="260">
        <f>AU46+AY46-AU48-AY48</f>
        <v>41514</v>
      </c>
      <c r="BE48" s="240"/>
      <c r="BF48" s="240"/>
      <c r="BG48" s="240"/>
      <c r="BH48" s="261"/>
      <c r="BI48" s="83"/>
    </row>
    <row r="49" spans="1:61" ht="22.5" customHeight="1">
      <c r="A49" s="200"/>
      <c r="B49" s="200"/>
      <c r="C49" s="200"/>
      <c r="D49" s="200"/>
      <c r="E49" s="200"/>
      <c r="F49" s="224"/>
      <c r="G49" s="224"/>
      <c r="H49" s="224"/>
      <c r="I49" s="224"/>
      <c r="J49" s="224"/>
      <c r="K49" s="225"/>
      <c r="L49" s="226"/>
      <c r="M49" s="226"/>
      <c r="N49" s="206"/>
      <c r="O49" s="237"/>
      <c r="P49" s="238"/>
      <c r="Q49" s="238"/>
      <c r="R49" s="238"/>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84"/>
      <c r="AU49" s="281"/>
      <c r="AV49" s="272"/>
      <c r="AW49" s="272"/>
      <c r="AX49" s="282"/>
      <c r="AY49" s="283"/>
      <c r="AZ49" s="272"/>
      <c r="BA49" s="272"/>
      <c r="BB49" s="272"/>
      <c r="BC49" s="284"/>
      <c r="BD49" s="281"/>
      <c r="BE49" s="272"/>
      <c r="BF49" s="272"/>
      <c r="BG49" s="272"/>
      <c r="BH49" s="282"/>
      <c r="BI49" s="83"/>
    </row>
    <row r="50" spans="1:61" ht="22.5" customHeight="1">
      <c r="A50" s="223" t="s">
        <v>184</v>
      </c>
      <c r="B50" s="200"/>
      <c r="C50" s="200"/>
      <c r="D50" s="200"/>
      <c r="E50" s="200"/>
      <c r="F50" s="224">
        <v>110000</v>
      </c>
      <c r="G50" s="224"/>
      <c r="H50" s="224"/>
      <c r="I50" s="224"/>
      <c r="J50" s="224"/>
      <c r="K50" s="225">
        <v>3</v>
      </c>
      <c r="L50" s="226"/>
      <c r="M50" s="226"/>
      <c r="N50" s="206" t="s">
        <v>80</v>
      </c>
      <c r="O50" s="227" t="s">
        <v>89</v>
      </c>
      <c r="P50" s="228"/>
      <c r="Q50" s="228"/>
      <c r="R50" s="228"/>
      <c r="S50" s="285">
        <v>1051000</v>
      </c>
      <c r="T50" s="285"/>
      <c r="U50" s="285"/>
      <c r="V50" s="285"/>
      <c r="W50" s="285"/>
      <c r="X50" s="285"/>
      <c r="Y50" s="285"/>
      <c r="Z50" s="285"/>
      <c r="AA50" s="285"/>
      <c r="AB50" s="285"/>
      <c r="AC50" s="285"/>
      <c r="AD50" s="285"/>
      <c r="AE50" s="285">
        <v>21400</v>
      </c>
      <c r="AF50" s="285"/>
      <c r="AG50" s="285"/>
      <c r="AH50" s="285"/>
      <c r="AI50" s="285">
        <v>16500</v>
      </c>
      <c r="AJ50" s="285"/>
      <c r="AK50" s="285"/>
      <c r="AL50" s="285"/>
      <c r="AM50" s="239"/>
      <c r="AN50" s="239"/>
      <c r="AO50" s="239"/>
      <c r="AP50" s="239"/>
      <c r="AQ50" s="239"/>
      <c r="AR50" s="239"/>
      <c r="AS50" s="239"/>
      <c r="AT50" s="263"/>
      <c r="AU50" s="258">
        <f>SUM(S50:AT51)</f>
        <v>1088900</v>
      </c>
      <c r="AV50" s="239"/>
      <c r="AW50" s="239"/>
      <c r="AX50" s="259"/>
      <c r="AY50" s="262">
        <v>119779</v>
      </c>
      <c r="AZ50" s="239"/>
      <c r="BA50" s="239"/>
      <c r="BB50" s="239"/>
      <c r="BC50" s="263"/>
      <c r="BD50" s="266"/>
      <c r="BE50" s="267"/>
      <c r="BF50" s="267"/>
      <c r="BG50" s="267"/>
      <c r="BH50" s="268"/>
      <c r="BI50" s="83"/>
    </row>
    <row r="51" spans="1:61" ht="22.5" customHeight="1">
      <c r="A51" s="200"/>
      <c r="B51" s="200"/>
      <c r="C51" s="200"/>
      <c r="D51" s="200"/>
      <c r="E51" s="200"/>
      <c r="F51" s="224"/>
      <c r="G51" s="224"/>
      <c r="H51" s="224"/>
      <c r="I51" s="224"/>
      <c r="J51" s="224"/>
      <c r="K51" s="225"/>
      <c r="L51" s="226"/>
      <c r="M51" s="226"/>
      <c r="N51" s="206"/>
      <c r="O51" s="229"/>
      <c r="P51" s="230"/>
      <c r="Q51" s="230"/>
      <c r="R51" s="23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65"/>
      <c r="AU51" s="260"/>
      <c r="AV51" s="240"/>
      <c r="AW51" s="240"/>
      <c r="AX51" s="261"/>
      <c r="AY51" s="264"/>
      <c r="AZ51" s="240"/>
      <c r="BA51" s="240"/>
      <c r="BB51" s="240"/>
      <c r="BC51" s="265"/>
      <c r="BD51" s="269"/>
      <c r="BE51" s="270"/>
      <c r="BF51" s="270"/>
      <c r="BG51" s="270"/>
      <c r="BH51" s="271"/>
      <c r="BI51" s="83"/>
    </row>
    <row r="52" spans="1:61" ht="22.5" customHeight="1">
      <c r="A52" s="200"/>
      <c r="B52" s="200"/>
      <c r="C52" s="200"/>
      <c r="D52" s="200"/>
      <c r="E52" s="200"/>
      <c r="F52" s="224"/>
      <c r="G52" s="224"/>
      <c r="H52" s="224"/>
      <c r="I52" s="224"/>
      <c r="J52" s="224"/>
      <c r="K52" s="225"/>
      <c r="L52" s="226"/>
      <c r="M52" s="226"/>
      <c r="N52" s="206"/>
      <c r="O52" s="235" t="s">
        <v>175</v>
      </c>
      <c r="P52" s="236"/>
      <c r="Q52" s="236"/>
      <c r="R52" s="236"/>
      <c r="S52" s="240">
        <v>1035000</v>
      </c>
      <c r="T52" s="240"/>
      <c r="U52" s="240"/>
      <c r="V52" s="240"/>
      <c r="W52" s="240"/>
      <c r="X52" s="240"/>
      <c r="Y52" s="240"/>
      <c r="Z52" s="240"/>
      <c r="AA52" s="240"/>
      <c r="AB52" s="240"/>
      <c r="AC52" s="240"/>
      <c r="AD52" s="240"/>
      <c r="AE52" s="240">
        <v>0</v>
      </c>
      <c r="AF52" s="240"/>
      <c r="AG52" s="240"/>
      <c r="AH52" s="240"/>
      <c r="AI52" s="240">
        <v>16500</v>
      </c>
      <c r="AJ52" s="240"/>
      <c r="AK52" s="240"/>
      <c r="AL52" s="240"/>
      <c r="AM52" s="240"/>
      <c r="AN52" s="240"/>
      <c r="AO52" s="240"/>
      <c r="AP52" s="240"/>
      <c r="AQ52" s="240"/>
      <c r="AR52" s="240"/>
      <c r="AS52" s="240"/>
      <c r="AT52" s="265"/>
      <c r="AU52" s="260">
        <f>SUM(S52:AT53)</f>
        <v>1051500</v>
      </c>
      <c r="AV52" s="240"/>
      <c r="AW52" s="240"/>
      <c r="AX52" s="261"/>
      <c r="AY52" s="264">
        <v>115665</v>
      </c>
      <c r="AZ52" s="240"/>
      <c r="BA52" s="240"/>
      <c r="BB52" s="240"/>
      <c r="BC52" s="265"/>
      <c r="BD52" s="260">
        <f>AU50+AY50-AU52-AY52</f>
        <v>41514</v>
      </c>
      <c r="BE52" s="240"/>
      <c r="BF52" s="240"/>
      <c r="BG52" s="240"/>
      <c r="BH52" s="261"/>
      <c r="BI52" s="83"/>
    </row>
    <row r="53" spans="1:61" ht="22.5" customHeight="1">
      <c r="A53" s="200"/>
      <c r="B53" s="200"/>
      <c r="C53" s="200"/>
      <c r="D53" s="200"/>
      <c r="E53" s="200"/>
      <c r="F53" s="224"/>
      <c r="G53" s="224"/>
      <c r="H53" s="224"/>
      <c r="I53" s="224"/>
      <c r="J53" s="224"/>
      <c r="K53" s="225"/>
      <c r="L53" s="226"/>
      <c r="M53" s="226"/>
      <c r="N53" s="206"/>
      <c r="O53" s="237"/>
      <c r="P53" s="238"/>
      <c r="Q53" s="238"/>
      <c r="R53" s="238"/>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84"/>
      <c r="AU53" s="281"/>
      <c r="AV53" s="272"/>
      <c r="AW53" s="272"/>
      <c r="AX53" s="282"/>
      <c r="AY53" s="283"/>
      <c r="AZ53" s="272"/>
      <c r="BA53" s="272"/>
      <c r="BB53" s="272"/>
      <c r="BC53" s="284"/>
      <c r="BD53" s="281"/>
      <c r="BE53" s="272"/>
      <c r="BF53" s="272"/>
      <c r="BG53" s="272"/>
      <c r="BH53" s="282"/>
      <c r="BI53" s="83"/>
    </row>
    <row r="54" spans="1:61" ht="22.5" customHeight="1">
      <c r="A54" s="223" t="s">
        <v>185</v>
      </c>
      <c r="B54" s="200"/>
      <c r="C54" s="200"/>
      <c r="D54" s="200"/>
      <c r="E54" s="200"/>
      <c r="F54" s="224">
        <v>70000</v>
      </c>
      <c r="G54" s="224"/>
      <c r="H54" s="224"/>
      <c r="I54" s="224"/>
      <c r="J54" s="224"/>
      <c r="K54" s="225">
        <v>4</v>
      </c>
      <c r="L54" s="226"/>
      <c r="M54" s="226"/>
      <c r="N54" s="206" t="s">
        <v>80</v>
      </c>
      <c r="O54" s="227" t="s">
        <v>89</v>
      </c>
      <c r="P54" s="228"/>
      <c r="Q54" s="228"/>
      <c r="R54" s="228"/>
      <c r="S54" s="285">
        <v>1051000</v>
      </c>
      <c r="T54" s="285"/>
      <c r="U54" s="285"/>
      <c r="V54" s="285"/>
      <c r="W54" s="285"/>
      <c r="X54" s="285"/>
      <c r="Y54" s="285"/>
      <c r="Z54" s="285"/>
      <c r="AA54" s="285"/>
      <c r="AB54" s="285"/>
      <c r="AC54" s="285"/>
      <c r="AD54" s="285"/>
      <c r="AE54" s="285">
        <v>21400</v>
      </c>
      <c r="AF54" s="285"/>
      <c r="AG54" s="285"/>
      <c r="AH54" s="285"/>
      <c r="AI54" s="285">
        <v>16500</v>
      </c>
      <c r="AJ54" s="285"/>
      <c r="AK54" s="285"/>
      <c r="AL54" s="285"/>
      <c r="AM54" s="239"/>
      <c r="AN54" s="239"/>
      <c r="AO54" s="239"/>
      <c r="AP54" s="239"/>
      <c r="AQ54" s="239"/>
      <c r="AR54" s="239"/>
      <c r="AS54" s="239"/>
      <c r="AT54" s="263"/>
      <c r="AU54" s="258">
        <f>SUM(S54:AT55)</f>
        <v>1088900</v>
      </c>
      <c r="AV54" s="239"/>
      <c r="AW54" s="239"/>
      <c r="AX54" s="259"/>
      <c r="AY54" s="262">
        <v>119779</v>
      </c>
      <c r="AZ54" s="239"/>
      <c r="BA54" s="239"/>
      <c r="BB54" s="239"/>
      <c r="BC54" s="263"/>
      <c r="BD54" s="266"/>
      <c r="BE54" s="267"/>
      <c r="BF54" s="267"/>
      <c r="BG54" s="267"/>
      <c r="BH54" s="268"/>
      <c r="BI54" s="83"/>
    </row>
    <row r="55" spans="1:61" ht="22.5" customHeight="1">
      <c r="A55" s="200"/>
      <c r="B55" s="200"/>
      <c r="C55" s="200"/>
      <c r="D55" s="200"/>
      <c r="E55" s="200"/>
      <c r="F55" s="224"/>
      <c r="G55" s="224"/>
      <c r="H55" s="224"/>
      <c r="I55" s="224"/>
      <c r="J55" s="224"/>
      <c r="K55" s="225"/>
      <c r="L55" s="226"/>
      <c r="M55" s="226"/>
      <c r="N55" s="206"/>
      <c r="O55" s="229"/>
      <c r="P55" s="230"/>
      <c r="Q55" s="230"/>
      <c r="R55" s="23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65"/>
      <c r="AU55" s="260"/>
      <c r="AV55" s="240"/>
      <c r="AW55" s="240"/>
      <c r="AX55" s="261"/>
      <c r="AY55" s="264"/>
      <c r="AZ55" s="240"/>
      <c r="BA55" s="240"/>
      <c r="BB55" s="240"/>
      <c r="BC55" s="265"/>
      <c r="BD55" s="269"/>
      <c r="BE55" s="270"/>
      <c r="BF55" s="270"/>
      <c r="BG55" s="270"/>
      <c r="BH55" s="271"/>
      <c r="BI55" s="83"/>
    </row>
    <row r="56" spans="1:61" ht="22.5" customHeight="1">
      <c r="A56" s="200"/>
      <c r="B56" s="200"/>
      <c r="C56" s="200"/>
      <c r="D56" s="200"/>
      <c r="E56" s="200"/>
      <c r="F56" s="224"/>
      <c r="G56" s="224"/>
      <c r="H56" s="224"/>
      <c r="I56" s="224"/>
      <c r="J56" s="224"/>
      <c r="K56" s="225"/>
      <c r="L56" s="226"/>
      <c r="M56" s="226"/>
      <c r="N56" s="206"/>
      <c r="O56" s="235" t="s">
        <v>175</v>
      </c>
      <c r="P56" s="236"/>
      <c r="Q56" s="236"/>
      <c r="R56" s="236"/>
      <c r="S56" s="240">
        <v>1035000</v>
      </c>
      <c r="T56" s="240"/>
      <c r="U56" s="240"/>
      <c r="V56" s="240"/>
      <c r="W56" s="240"/>
      <c r="X56" s="240"/>
      <c r="Y56" s="240"/>
      <c r="Z56" s="240"/>
      <c r="AA56" s="240"/>
      <c r="AB56" s="240"/>
      <c r="AC56" s="240"/>
      <c r="AD56" s="240"/>
      <c r="AE56" s="240">
        <v>0</v>
      </c>
      <c r="AF56" s="240"/>
      <c r="AG56" s="240"/>
      <c r="AH56" s="240"/>
      <c r="AI56" s="240">
        <v>16500</v>
      </c>
      <c r="AJ56" s="240"/>
      <c r="AK56" s="240"/>
      <c r="AL56" s="240"/>
      <c r="AM56" s="240"/>
      <c r="AN56" s="240"/>
      <c r="AO56" s="240"/>
      <c r="AP56" s="240"/>
      <c r="AQ56" s="240"/>
      <c r="AR56" s="240"/>
      <c r="AS56" s="240"/>
      <c r="AT56" s="265"/>
      <c r="AU56" s="260">
        <f>SUM(S56:AT57)</f>
        <v>1051500</v>
      </c>
      <c r="AV56" s="240"/>
      <c r="AW56" s="240"/>
      <c r="AX56" s="261"/>
      <c r="AY56" s="264">
        <v>115665</v>
      </c>
      <c r="AZ56" s="240"/>
      <c r="BA56" s="240"/>
      <c r="BB56" s="240"/>
      <c r="BC56" s="265"/>
      <c r="BD56" s="260">
        <f>AU54+AY54-AU56-AY56</f>
        <v>41514</v>
      </c>
      <c r="BE56" s="240"/>
      <c r="BF56" s="240"/>
      <c r="BG56" s="240"/>
      <c r="BH56" s="261"/>
      <c r="BI56" s="83"/>
    </row>
    <row r="57" spans="1:61" ht="22.5" customHeight="1">
      <c r="A57" s="200"/>
      <c r="B57" s="200"/>
      <c r="C57" s="200"/>
      <c r="D57" s="200"/>
      <c r="E57" s="200"/>
      <c r="F57" s="224"/>
      <c r="G57" s="224"/>
      <c r="H57" s="224"/>
      <c r="I57" s="224"/>
      <c r="J57" s="224"/>
      <c r="K57" s="225"/>
      <c r="L57" s="226"/>
      <c r="M57" s="226"/>
      <c r="N57" s="206"/>
      <c r="O57" s="237"/>
      <c r="P57" s="238"/>
      <c r="Q57" s="238"/>
      <c r="R57" s="238"/>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84"/>
      <c r="AU57" s="281"/>
      <c r="AV57" s="272"/>
      <c r="AW57" s="272"/>
      <c r="AX57" s="282"/>
      <c r="AY57" s="283"/>
      <c r="AZ57" s="272"/>
      <c r="BA57" s="272"/>
      <c r="BB57" s="272"/>
      <c r="BC57" s="284"/>
      <c r="BD57" s="281"/>
      <c r="BE57" s="272"/>
      <c r="BF57" s="272"/>
      <c r="BG57" s="272"/>
      <c r="BH57" s="282"/>
      <c r="BI57" s="83"/>
    </row>
    <row r="58" spans="1:61" ht="22.5" customHeight="1">
      <c r="A58" s="223" t="s">
        <v>186</v>
      </c>
      <c r="B58" s="200"/>
      <c r="C58" s="200"/>
      <c r="D58" s="200"/>
      <c r="E58" s="200"/>
      <c r="F58" s="224">
        <v>90000</v>
      </c>
      <c r="G58" s="224"/>
      <c r="H58" s="224"/>
      <c r="I58" s="224"/>
      <c r="J58" s="224"/>
      <c r="K58" s="225">
        <v>5</v>
      </c>
      <c r="L58" s="226"/>
      <c r="M58" s="226"/>
      <c r="N58" s="206" t="s">
        <v>80</v>
      </c>
      <c r="O58" s="227" t="s">
        <v>89</v>
      </c>
      <c r="P58" s="228"/>
      <c r="Q58" s="228"/>
      <c r="R58" s="228"/>
      <c r="S58" s="285">
        <v>1051000</v>
      </c>
      <c r="T58" s="285"/>
      <c r="U58" s="285"/>
      <c r="V58" s="285"/>
      <c r="W58" s="285"/>
      <c r="X58" s="285"/>
      <c r="Y58" s="285"/>
      <c r="Z58" s="285"/>
      <c r="AA58" s="285">
        <v>700000</v>
      </c>
      <c r="AB58" s="285"/>
      <c r="AC58" s="285"/>
      <c r="AD58" s="285"/>
      <c r="AE58" s="285">
        <v>21400</v>
      </c>
      <c r="AF58" s="285"/>
      <c r="AG58" s="285"/>
      <c r="AH58" s="285"/>
      <c r="AI58" s="285">
        <v>16500</v>
      </c>
      <c r="AJ58" s="285"/>
      <c r="AK58" s="285"/>
      <c r="AL58" s="285"/>
      <c r="AM58" s="285"/>
      <c r="AN58" s="285"/>
      <c r="AO58" s="285"/>
      <c r="AP58" s="285"/>
      <c r="AQ58" s="285"/>
      <c r="AR58" s="285"/>
      <c r="AS58" s="285"/>
      <c r="AT58" s="289"/>
      <c r="AU58" s="286">
        <f>SUM(S58:AT59)</f>
        <v>1788900</v>
      </c>
      <c r="AV58" s="285"/>
      <c r="AW58" s="285"/>
      <c r="AX58" s="287"/>
      <c r="AY58" s="262">
        <v>198979</v>
      </c>
      <c r="AZ58" s="239"/>
      <c r="BA58" s="239"/>
      <c r="BB58" s="239"/>
      <c r="BC58" s="263"/>
      <c r="BD58" s="266"/>
      <c r="BE58" s="267"/>
      <c r="BF58" s="267"/>
      <c r="BG58" s="267"/>
      <c r="BH58" s="268"/>
      <c r="BI58" s="83"/>
    </row>
    <row r="59" spans="1:61" ht="22.5" customHeight="1">
      <c r="A59" s="200"/>
      <c r="B59" s="200"/>
      <c r="C59" s="200"/>
      <c r="D59" s="200"/>
      <c r="E59" s="200"/>
      <c r="F59" s="224"/>
      <c r="G59" s="224"/>
      <c r="H59" s="224"/>
      <c r="I59" s="224"/>
      <c r="J59" s="224"/>
      <c r="K59" s="225"/>
      <c r="L59" s="226"/>
      <c r="M59" s="226"/>
      <c r="N59" s="206"/>
      <c r="O59" s="229"/>
      <c r="P59" s="230"/>
      <c r="Q59" s="230"/>
      <c r="R59" s="23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40"/>
      <c r="AR59" s="240"/>
      <c r="AS59" s="240"/>
      <c r="AT59" s="265"/>
      <c r="AU59" s="260"/>
      <c r="AV59" s="240"/>
      <c r="AW59" s="240"/>
      <c r="AX59" s="261"/>
      <c r="AY59" s="264"/>
      <c r="AZ59" s="240"/>
      <c r="BA59" s="240"/>
      <c r="BB59" s="240"/>
      <c r="BC59" s="265"/>
      <c r="BD59" s="269"/>
      <c r="BE59" s="270"/>
      <c r="BF59" s="270"/>
      <c r="BG59" s="270"/>
      <c r="BH59" s="271"/>
      <c r="BI59" s="83"/>
    </row>
    <row r="60" spans="1:61" ht="22.5" customHeight="1">
      <c r="A60" s="200"/>
      <c r="B60" s="200"/>
      <c r="C60" s="200"/>
      <c r="D60" s="200"/>
      <c r="E60" s="200"/>
      <c r="F60" s="224"/>
      <c r="G60" s="224"/>
      <c r="H60" s="224"/>
      <c r="I60" s="224"/>
      <c r="J60" s="224"/>
      <c r="K60" s="225"/>
      <c r="L60" s="226"/>
      <c r="M60" s="226"/>
      <c r="N60" s="206"/>
      <c r="O60" s="235" t="s">
        <v>175</v>
      </c>
      <c r="P60" s="236"/>
      <c r="Q60" s="236"/>
      <c r="R60" s="236"/>
      <c r="S60" s="240">
        <v>1035000</v>
      </c>
      <c r="T60" s="240"/>
      <c r="U60" s="240"/>
      <c r="V60" s="240"/>
      <c r="W60" s="240"/>
      <c r="X60" s="240"/>
      <c r="Y60" s="240"/>
      <c r="Z60" s="240"/>
      <c r="AA60" s="240">
        <v>0</v>
      </c>
      <c r="AB60" s="240"/>
      <c r="AC60" s="240"/>
      <c r="AD60" s="240"/>
      <c r="AE60" s="240">
        <v>0</v>
      </c>
      <c r="AF60" s="240"/>
      <c r="AG60" s="240"/>
      <c r="AH60" s="240"/>
      <c r="AI60" s="240">
        <v>16500</v>
      </c>
      <c r="AJ60" s="240"/>
      <c r="AK60" s="240"/>
      <c r="AL60" s="240"/>
      <c r="AM60" s="240"/>
      <c r="AN60" s="240"/>
      <c r="AO60" s="240"/>
      <c r="AP60" s="240"/>
      <c r="AQ60" s="240"/>
      <c r="AR60" s="240"/>
      <c r="AS60" s="240"/>
      <c r="AT60" s="265"/>
      <c r="AU60" s="260">
        <f>SUM(S60:AT61)</f>
        <v>1051500</v>
      </c>
      <c r="AV60" s="240"/>
      <c r="AW60" s="240"/>
      <c r="AX60" s="261"/>
      <c r="AY60" s="264">
        <v>115665</v>
      </c>
      <c r="AZ60" s="240"/>
      <c r="BA60" s="240"/>
      <c r="BB60" s="240"/>
      <c r="BC60" s="265"/>
      <c r="BD60" s="260">
        <f>AU58+AY58-AU60-AY60</f>
        <v>820714</v>
      </c>
      <c r="BE60" s="240"/>
      <c r="BF60" s="240"/>
      <c r="BG60" s="240"/>
      <c r="BH60" s="261"/>
      <c r="BI60" s="83"/>
    </row>
    <row r="61" spans="1:61" ht="22.5" customHeight="1">
      <c r="A61" s="200"/>
      <c r="B61" s="200"/>
      <c r="C61" s="200"/>
      <c r="D61" s="200"/>
      <c r="E61" s="200"/>
      <c r="F61" s="224"/>
      <c r="G61" s="224"/>
      <c r="H61" s="224"/>
      <c r="I61" s="224"/>
      <c r="J61" s="224"/>
      <c r="K61" s="225"/>
      <c r="L61" s="226"/>
      <c r="M61" s="226"/>
      <c r="N61" s="206"/>
      <c r="O61" s="237"/>
      <c r="P61" s="238"/>
      <c r="Q61" s="238"/>
      <c r="R61" s="238"/>
      <c r="S61" s="272"/>
      <c r="T61" s="272"/>
      <c r="U61" s="272"/>
      <c r="V61" s="272"/>
      <c r="W61" s="272"/>
      <c r="X61" s="272"/>
      <c r="Y61" s="272"/>
      <c r="Z61" s="272"/>
      <c r="AA61" s="272"/>
      <c r="AB61" s="272"/>
      <c r="AC61" s="272"/>
      <c r="AD61" s="272"/>
      <c r="AE61" s="272"/>
      <c r="AF61" s="272"/>
      <c r="AG61" s="272"/>
      <c r="AH61" s="272"/>
      <c r="AI61" s="272"/>
      <c r="AJ61" s="272"/>
      <c r="AK61" s="272"/>
      <c r="AL61" s="272"/>
      <c r="AM61" s="272"/>
      <c r="AN61" s="272"/>
      <c r="AO61" s="272"/>
      <c r="AP61" s="272"/>
      <c r="AQ61" s="272"/>
      <c r="AR61" s="272"/>
      <c r="AS61" s="272"/>
      <c r="AT61" s="284"/>
      <c r="AU61" s="281"/>
      <c r="AV61" s="272"/>
      <c r="AW61" s="272"/>
      <c r="AX61" s="282"/>
      <c r="AY61" s="283"/>
      <c r="AZ61" s="272"/>
      <c r="BA61" s="272"/>
      <c r="BB61" s="272"/>
      <c r="BC61" s="284"/>
      <c r="BD61" s="281"/>
      <c r="BE61" s="272"/>
      <c r="BF61" s="272"/>
      <c r="BG61" s="272"/>
      <c r="BH61" s="282"/>
      <c r="BI61" s="83"/>
    </row>
    <row r="62" spans="1:61" ht="22.5" customHeight="1">
      <c r="A62" s="314" t="s">
        <v>90</v>
      </c>
      <c r="B62" s="315"/>
      <c r="C62" s="315"/>
      <c r="D62" s="315"/>
      <c r="E62" s="315"/>
      <c r="F62" s="317">
        <f>SUM(F14:J61)</f>
        <v>1200000</v>
      </c>
      <c r="G62" s="317"/>
      <c r="H62" s="317"/>
      <c r="I62" s="317"/>
      <c r="J62" s="317"/>
      <c r="K62" s="290"/>
      <c r="L62" s="291"/>
      <c r="M62" s="291"/>
      <c r="N62" s="292"/>
      <c r="O62" s="227" t="s">
        <v>89</v>
      </c>
      <c r="P62" s="228"/>
      <c r="Q62" s="228"/>
      <c r="R62" s="228"/>
      <c r="S62" s="296">
        <f>SUM(S14,S18,S22,S26,S30,S34,S38,S42,S46,S50,S54,S58)</f>
        <v>12612000</v>
      </c>
      <c r="T62" s="296"/>
      <c r="U62" s="296"/>
      <c r="V62" s="296"/>
      <c r="W62" s="296">
        <f>SUM(W14,W18,W22,W26,W30,W34,W38,W42,W46,W50,W54,W58)</f>
        <v>1100000</v>
      </c>
      <c r="X62" s="296"/>
      <c r="Y62" s="296"/>
      <c r="Z62" s="296"/>
      <c r="AA62" s="296">
        <f>SUM(AA14,AA18,AA22,AA26,AA30,AA34,AA38,AA42,AA46,AA50,AA54,AA58)</f>
        <v>700000</v>
      </c>
      <c r="AB62" s="296"/>
      <c r="AC62" s="296"/>
      <c r="AD62" s="296"/>
      <c r="AE62" s="296">
        <f>SUM(AE14,AE18,AE22,AE26,AE30,AE34,AE38,AE42,AE46,AE50,AE54,AE58)</f>
        <v>256800</v>
      </c>
      <c r="AF62" s="296"/>
      <c r="AG62" s="296"/>
      <c r="AH62" s="296"/>
      <c r="AI62" s="296">
        <f>SUM(AI14,AI18,AI22,AI26,AI30,AI34,AI38,AI42,AI46,AI50,AI54,AI58)</f>
        <v>198000</v>
      </c>
      <c r="AJ62" s="296"/>
      <c r="AK62" s="296"/>
      <c r="AL62" s="296"/>
      <c r="AM62" s="296">
        <f>SUM(AM14,AM18,AM22,AM26,AM30,AM34,AM38,AM42,AM46,AM50,AM54,AM58)</f>
        <v>0</v>
      </c>
      <c r="AN62" s="296"/>
      <c r="AO62" s="296"/>
      <c r="AP62" s="296"/>
      <c r="AQ62" s="296">
        <f>SUM(AQ14,AQ18,AQ22,AQ26,AQ30,AQ34,AQ38,AQ42,AQ46,AQ50,AQ54,AQ58)</f>
        <v>0</v>
      </c>
      <c r="AR62" s="296"/>
      <c r="AS62" s="296"/>
      <c r="AT62" s="303"/>
      <c r="AU62" s="300">
        <f>SUM(S62:AT63)</f>
        <v>14866800</v>
      </c>
      <c r="AV62" s="296"/>
      <c r="AW62" s="296"/>
      <c r="AX62" s="301"/>
      <c r="AY62" s="302">
        <f>SUM(AY14,AY18,AY22,AY26,AY30,AY34,AY38,AY42,AY46,AY50,AY54,AY58)</f>
        <v>1637548</v>
      </c>
      <c r="AZ62" s="296"/>
      <c r="BA62" s="296"/>
      <c r="BB62" s="296"/>
      <c r="BC62" s="303"/>
      <c r="BD62" s="266"/>
      <c r="BE62" s="267"/>
      <c r="BF62" s="267"/>
      <c r="BG62" s="267"/>
      <c r="BH62" s="268"/>
      <c r="BI62" s="83"/>
    </row>
    <row r="63" spans="1:61" ht="22.5" customHeight="1">
      <c r="A63" s="315"/>
      <c r="B63" s="315"/>
      <c r="C63" s="315"/>
      <c r="D63" s="315"/>
      <c r="E63" s="315"/>
      <c r="F63" s="317"/>
      <c r="G63" s="317"/>
      <c r="H63" s="317"/>
      <c r="I63" s="317"/>
      <c r="J63" s="317"/>
      <c r="K63" s="290"/>
      <c r="L63" s="291"/>
      <c r="M63" s="291"/>
      <c r="N63" s="292"/>
      <c r="O63" s="229"/>
      <c r="P63" s="230"/>
      <c r="Q63" s="230"/>
      <c r="R63" s="230"/>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9"/>
      <c r="AU63" s="286"/>
      <c r="AV63" s="285"/>
      <c r="AW63" s="285"/>
      <c r="AX63" s="287"/>
      <c r="AY63" s="288"/>
      <c r="AZ63" s="285"/>
      <c r="BA63" s="285"/>
      <c r="BB63" s="285"/>
      <c r="BC63" s="289"/>
      <c r="BD63" s="269"/>
      <c r="BE63" s="270"/>
      <c r="BF63" s="270"/>
      <c r="BG63" s="270"/>
      <c r="BH63" s="271"/>
      <c r="BI63" s="83"/>
    </row>
    <row r="64" spans="1:61" ht="22.5" customHeight="1">
      <c r="A64" s="315"/>
      <c r="B64" s="315"/>
      <c r="C64" s="315"/>
      <c r="D64" s="315"/>
      <c r="E64" s="315"/>
      <c r="F64" s="317"/>
      <c r="G64" s="317"/>
      <c r="H64" s="317"/>
      <c r="I64" s="317"/>
      <c r="J64" s="317"/>
      <c r="K64" s="290"/>
      <c r="L64" s="291"/>
      <c r="M64" s="291"/>
      <c r="N64" s="292"/>
      <c r="O64" s="235" t="s">
        <v>175</v>
      </c>
      <c r="P64" s="236"/>
      <c r="Q64" s="236"/>
      <c r="R64" s="236"/>
      <c r="S64" s="297">
        <f>SUM(S16,S20,S24,S28,S32,S36,S40,S44,S48,S52,S56,S60)</f>
        <v>12420000</v>
      </c>
      <c r="T64" s="297"/>
      <c r="U64" s="297"/>
      <c r="V64" s="297"/>
      <c r="W64" s="297">
        <f>SUM(W16,W20,W24,W28,W32,W36,W40,W44,W48,W52,W56,W60)</f>
        <v>1100000</v>
      </c>
      <c r="X64" s="297"/>
      <c r="Y64" s="297"/>
      <c r="Z64" s="297"/>
      <c r="AA64" s="297">
        <f>SUM(AA16,AA20,AA24,AA28,AA32,AA36,AA40,AA44,AA48,AA52,AA56,AA60)</f>
        <v>0</v>
      </c>
      <c r="AB64" s="297"/>
      <c r="AC64" s="297"/>
      <c r="AD64" s="297"/>
      <c r="AE64" s="297">
        <f>SUM(AE16,AE20,AE24,AE28,AE32,AE36,AE40,AE44,AE48,AE52,AE56,AE60)</f>
        <v>0</v>
      </c>
      <c r="AF64" s="297"/>
      <c r="AG64" s="297"/>
      <c r="AH64" s="297"/>
      <c r="AI64" s="297">
        <f>SUM(AI16,AI20,AI24,AI28,AI32,AI36,AI40,AI44,AI48,AI52,AI56,AI60)</f>
        <v>198000</v>
      </c>
      <c r="AJ64" s="297"/>
      <c r="AK64" s="297"/>
      <c r="AL64" s="297"/>
      <c r="AM64" s="297">
        <f>SUM(AM16,AM20,AM24,AM28,AM32,AM36,AM40,AM44,AM48,AM52,AM56,AM60)</f>
        <v>0</v>
      </c>
      <c r="AN64" s="297"/>
      <c r="AO64" s="297"/>
      <c r="AP64" s="297"/>
      <c r="AQ64" s="297">
        <f>SUM(AQ16,AQ20,AQ24,AQ28,AQ32,AQ36,AQ40,AQ44,AQ48,AQ52,AQ56,AQ60)</f>
        <v>0</v>
      </c>
      <c r="AR64" s="297"/>
      <c r="AS64" s="297"/>
      <c r="AT64" s="332"/>
      <c r="AU64" s="304">
        <f>SUM(S64:AT65)</f>
        <v>13718000</v>
      </c>
      <c r="AV64" s="297"/>
      <c r="AW64" s="297"/>
      <c r="AX64" s="305"/>
      <c r="AY64" s="308">
        <f>SUM(AY16,AY20,AY24,AY28,AY32,AY36,AY40,AY44,AY48,AY52,AY56,AY60)</f>
        <v>1508980</v>
      </c>
      <c r="AZ64" s="309"/>
      <c r="BA64" s="309"/>
      <c r="BB64" s="309"/>
      <c r="BC64" s="310"/>
      <c r="BD64" s="260">
        <f>AU62+AY62-AU64-AY64</f>
        <v>1277368</v>
      </c>
      <c r="BE64" s="240"/>
      <c r="BF64" s="240"/>
      <c r="BG64" s="240"/>
      <c r="BH64" s="261"/>
      <c r="BI64" s="83"/>
    </row>
    <row r="65" spans="1:61" ht="22.5" customHeight="1" thickBot="1">
      <c r="A65" s="316"/>
      <c r="B65" s="316"/>
      <c r="C65" s="316"/>
      <c r="D65" s="316"/>
      <c r="E65" s="316"/>
      <c r="F65" s="318"/>
      <c r="G65" s="318"/>
      <c r="H65" s="318"/>
      <c r="I65" s="318"/>
      <c r="J65" s="318"/>
      <c r="K65" s="293"/>
      <c r="L65" s="294"/>
      <c r="M65" s="294"/>
      <c r="N65" s="295"/>
      <c r="O65" s="336"/>
      <c r="P65" s="337"/>
      <c r="Q65" s="337"/>
      <c r="R65" s="337"/>
      <c r="S65" s="298"/>
      <c r="T65" s="298"/>
      <c r="U65" s="298"/>
      <c r="V65" s="298"/>
      <c r="W65" s="298"/>
      <c r="X65" s="298"/>
      <c r="Y65" s="298"/>
      <c r="Z65" s="298"/>
      <c r="AA65" s="298"/>
      <c r="AB65" s="298"/>
      <c r="AC65" s="298"/>
      <c r="AD65" s="298"/>
      <c r="AE65" s="298"/>
      <c r="AF65" s="298"/>
      <c r="AG65" s="298"/>
      <c r="AH65" s="298"/>
      <c r="AI65" s="298"/>
      <c r="AJ65" s="298"/>
      <c r="AK65" s="298"/>
      <c r="AL65" s="298"/>
      <c r="AM65" s="298"/>
      <c r="AN65" s="298"/>
      <c r="AO65" s="298"/>
      <c r="AP65" s="298"/>
      <c r="AQ65" s="298"/>
      <c r="AR65" s="298"/>
      <c r="AS65" s="298"/>
      <c r="AT65" s="333"/>
      <c r="AU65" s="306"/>
      <c r="AV65" s="298"/>
      <c r="AW65" s="298"/>
      <c r="AX65" s="307"/>
      <c r="AY65" s="311"/>
      <c r="AZ65" s="312"/>
      <c r="BA65" s="312"/>
      <c r="BB65" s="312"/>
      <c r="BC65" s="313"/>
      <c r="BD65" s="281"/>
      <c r="BE65" s="272"/>
      <c r="BF65" s="272"/>
      <c r="BG65" s="272"/>
      <c r="BH65" s="282"/>
      <c r="BI65" s="83"/>
    </row>
    <row r="66" spans="1:61" ht="13.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row>
    <row r="67" spans="1:60" s="83" customFormat="1" ht="15" customHeight="1">
      <c r="A67" s="89"/>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1"/>
    </row>
    <row r="68" spans="1:60" s="83" customFormat="1" ht="22.5" customHeight="1" thickBot="1">
      <c r="A68" s="80"/>
      <c r="B68" s="334" t="s">
        <v>162</v>
      </c>
      <c r="C68" s="334"/>
      <c r="D68" s="334"/>
      <c r="E68" s="334"/>
      <c r="F68" s="334"/>
      <c r="G68" s="334"/>
      <c r="H68" s="334"/>
      <c r="I68" s="334"/>
      <c r="J68" s="334"/>
      <c r="K68" s="334"/>
      <c r="L68" s="81"/>
      <c r="M68" s="81"/>
      <c r="N68" s="335" t="s">
        <v>163</v>
      </c>
      <c r="O68" s="335"/>
      <c r="P68" s="335"/>
      <c r="Q68" s="335"/>
      <c r="R68" s="335"/>
      <c r="S68" s="335"/>
      <c r="T68" s="335"/>
      <c r="U68" s="335"/>
      <c r="V68" s="335"/>
      <c r="W68" s="335"/>
      <c r="X68" s="335"/>
      <c r="Y68" s="335"/>
      <c r="Z68" s="335"/>
      <c r="AA68" s="335"/>
      <c r="AB68" s="335"/>
      <c r="AC68" s="335"/>
      <c r="AD68" s="335"/>
      <c r="AE68" s="81"/>
      <c r="AF68" s="87" t="s">
        <v>170</v>
      </c>
      <c r="AG68" s="87"/>
      <c r="AH68" s="87"/>
      <c r="AI68" s="87"/>
      <c r="AJ68" s="87"/>
      <c r="AK68" s="87"/>
      <c r="AL68" s="87"/>
      <c r="AM68" s="87"/>
      <c r="AN68" s="87"/>
      <c r="AO68" s="87"/>
      <c r="AP68" s="87"/>
      <c r="AQ68" s="87"/>
      <c r="AR68" s="81"/>
      <c r="AS68" s="81"/>
      <c r="AT68" s="81"/>
      <c r="AU68" s="339" t="s">
        <v>171</v>
      </c>
      <c r="AV68" s="335"/>
      <c r="AW68" s="335"/>
      <c r="AX68" s="335"/>
      <c r="AY68" s="335"/>
      <c r="AZ68" s="335"/>
      <c r="BA68" s="335"/>
      <c r="BB68" s="335"/>
      <c r="BC68" s="335"/>
      <c r="BD68" s="335"/>
      <c r="BE68" s="335"/>
      <c r="BF68" s="335"/>
      <c r="BG68" s="335"/>
      <c r="BH68" s="82"/>
    </row>
    <row r="69" spans="1:60" s="83" customFormat="1" ht="22.5" customHeight="1" thickTop="1">
      <c r="A69" s="80"/>
      <c r="B69" s="325">
        <f>F62</f>
        <v>1200000</v>
      </c>
      <c r="C69" s="326"/>
      <c r="D69" s="326"/>
      <c r="E69" s="326"/>
      <c r="F69" s="326"/>
      <c r="G69" s="326"/>
      <c r="H69" s="326"/>
      <c r="I69" s="326"/>
      <c r="J69" s="326"/>
      <c r="K69" s="327"/>
      <c r="L69" s="81"/>
      <c r="M69" s="81"/>
      <c r="N69" s="319">
        <v>84</v>
      </c>
      <c r="O69" s="320"/>
      <c r="P69" s="320"/>
      <c r="Q69" s="320"/>
      <c r="R69" s="320"/>
      <c r="S69" s="320"/>
      <c r="T69" s="320"/>
      <c r="U69" s="320"/>
      <c r="V69" s="320"/>
      <c r="W69" s="320"/>
      <c r="X69" s="320"/>
      <c r="Y69" s="320"/>
      <c r="Z69" s="320"/>
      <c r="AA69" s="321"/>
      <c r="AB69" s="81"/>
      <c r="AC69" s="81"/>
      <c r="AD69" s="81"/>
      <c r="AE69" s="81"/>
      <c r="AF69" s="325">
        <f>AU62+AY62</f>
        <v>16504348</v>
      </c>
      <c r="AG69" s="326"/>
      <c r="AH69" s="326"/>
      <c r="AI69" s="326"/>
      <c r="AJ69" s="326"/>
      <c r="AK69" s="326"/>
      <c r="AL69" s="326"/>
      <c r="AM69" s="326"/>
      <c r="AN69" s="326"/>
      <c r="AO69" s="326"/>
      <c r="AP69" s="326"/>
      <c r="AQ69" s="327"/>
      <c r="AR69" s="81"/>
      <c r="AS69" s="81"/>
      <c r="AT69" s="81"/>
      <c r="AU69" s="340">
        <f>AU64+AY64</f>
        <v>15226980</v>
      </c>
      <c r="AV69" s="341"/>
      <c r="AW69" s="341"/>
      <c r="AX69" s="341"/>
      <c r="AY69" s="341"/>
      <c r="AZ69" s="341"/>
      <c r="BA69" s="341"/>
      <c r="BB69" s="341"/>
      <c r="BC69" s="341"/>
      <c r="BD69" s="342"/>
      <c r="BE69" s="81"/>
      <c r="BF69" s="81"/>
      <c r="BG69" s="81"/>
      <c r="BH69" s="82"/>
    </row>
    <row r="70" spans="1:60" s="83" customFormat="1" ht="22.5" customHeight="1" thickBot="1">
      <c r="A70" s="80"/>
      <c r="B70" s="328"/>
      <c r="C70" s="329"/>
      <c r="D70" s="329"/>
      <c r="E70" s="329"/>
      <c r="F70" s="329"/>
      <c r="G70" s="329"/>
      <c r="H70" s="329"/>
      <c r="I70" s="329"/>
      <c r="J70" s="329"/>
      <c r="K70" s="330"/>
      <c r="L70" s="81"/>
      <c r="M70" s="81"/>
      <c r="N70" s="322"/>
      <c r="O70" s="323"/>
      <c r="P70" s="323"/>
      <c r="Q70" s="323"/>
      <c r="R70" s="323"/>
      <c r="S70" s="323"/>
      <c r="T70" s="323"/>
      <c r="U70" s="323"/>
      <c r="V70" s="323"/>
      <c r="W70" s="323"/>
      <c r="X70" s="323"/>
      <c r="Y70" s="323"/>
      <c r="Z70" s="323"/>
      <c r="AA70" s="324"/>
      <c r="AB70" s="81" t="s">
        <v>120</v>
      </c>
      <c r="AC70" s="81"/>
      <c r="AD70" s="81"/>
      <c r="AE70" s="81"/>
      <c r="AF70" s="328"/>
      <c r="AG70" s="329"/>
      <c r="AH70" s="329"/>
      <c r="AI70" s="329"/>
      <c r="AJ70" s="329"/>
      <c r="AK70" s="329"/>
      <c r="AL70" s="329"/>
      <c r="AM70" s="329"/>
      <c r="AN70" s="329"/>
      <c r="AO70" s="329"/>
      <c r="AP70" s="329"/>
      <c r="AQ70" s="330"/>
      <c r="AR70" s="81" t="s">
        <v>121</v>
      </c>
      <c r="AS70" s="81"/>
      <c r="AT70" s="81"/>
      <c r="AU70" s="343"/>
      <c r="AV70" s="344"/>
      <c r="AW70" s="344"/>
      <c r="AX70" s="344"/>
      <c r="AY70" s="344"/>
      <c r="AZ70" s="344"/>
      <c r="BA70" s="344"/>
      <c r="BB70" s="344"/>
      <c r="BC70" s="344"/>
      <c r="BD70" s="345"/>
      <c r="BE70" s="81" t="s">
        <v>122</v>
      </c>
      <c r="BF70" s="81"/>
      <c r="BG70" s="81"/>
      <c r="BH70" s="82"/>
    </row>
    <row r="71" spans="1:60" s="83" customFormat="1" ht="22.5" customHeight="1">
      <c r="A71" s="80"/>
      <c r="B71" s="81"/>
      <c r="C71" s="81"/>
      <c r="D71" s="81"/>
      <c r="E71" s="81"/>
      <c r="F71" s="81"/>
      <c r="G71" s="81"/>
      <c r="H71" s="81"/>
      <c r="I71" s="81"/>
      <c r="J71" s="81"/>
      <c r="K71" s="81"/>
      <c r="L71" s="81"/>
      <c r="M71" s="81"/>
      <c r="N71" s="81" t="s">
        <v>91</v>
      </c>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2"/>
    </row>
    <row r="72" spans="1:60" s="83" customFormat="1" ht="22.5" customHeight="1">
      <c r="A72" s="80"/>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2"/>
    </row>
    <row r="73" spans="1:60" s="83" customFormat="1" ht="22.5" customHeight="1" thickBot="1">
      <c r="A73" s="80"/>
      <c r="B73" s="347" t="s">
        <v>172</v>
      </c>
      <c r="C73" s="348"/>
      <c r="D73" s="348"/>
      <c r="E73" s="348"/>
      <c r="F73" s="348"/>
      <c r="G73" s="348"/>
      <c r="H73" s="348"/>
      <c r="I73" s="348"/>
      <c r="J73" s="348"/>
      <c r="K73" s="348"/>
      <c r="L73" s="88"/>
      <c r="M73" s="88"/>
      <c r="N73" s="335" t="s">
        <v>173</v>
      </c>
      <c r="O73" s="349"/>
      <c r="P73" s="349"/>
      <c r="Q73" s="349"/>
      <c r="R73" s="349"/>
      <c r="S73" s="349"/>
      <c r="T73" s="349"/>
      <c r="U73" s="349"/>
      <c r="V73" s="349"/>
      <c r="W73" s="349"/>
      <c r="X73" s="349"/>
      <c r="Y73" s="349"/>
      <c r="Z73" s="349"/>
      <c r="AA73" s="349"/>
      <c r="AB73" s="349"/>
      <c r="AC73" s="349"/>
      <c r="AD73" s="88"/>
      <c r="AE73" s="88"/>
      <c r="AF73" s="335" t="s">
        <v>203</v>
      </c>
      <c r="AG73" s="349"/>
      <c r="AH73" s="349"/>
      <c r="AI73" s="349"/>
      <c r="AJ73" s="349"/>
      <c r="AK73" s="349"/>
      <c r="AL73" s="349"/>
      <c r="AM73" s="349"/>
      <c r="AN73" s="349"/>
      <c r="AO73" s="349"/>
      <c r="AP73" s="349"/>
      <c r="AQ73" s="349"/>
      <c r="AR73" s="349"/>
      <c r="AS73" s="349"/>
      <c r="AT73" s="349"/>
      <c r="AU73" s="349"/>
      <c r="AV73" s="88"/>
      <c r="AW73" s="81"/>
      <c r="AX73" s="81"/>
      <c r="AY73" s="81"/>
      <c r="AZ73" s="81"/>
      <c r="BA73" s="81"/>
      <c r="BB73" s="81"/>
      <c r="BC73" s="81"/>
      <c r="BD73" s="81"/>
      <c r="BE73" s="81"/>
      <c r="BF73" s="81"/>
      <c r="BG73" s="81"/>
      <c r="BH73" s="82"/>
    </row>
    <row r="74" spans="1:61" s="83" customFormat="1" ht="22.5" customHeight="1">
      <c r="A74" s="80"/>
      <c r="B74" s="325">
        <f>BD64</f>
        <v>1277368</v>
      </c>
      <c r="C74" s="326"/>
      <c r="D74" s="326"/>
      <c r="E74" s="326"/>
      <c r="F74" s="326"/>
      <c r="G74" s="326"/>
      <c r="H74" s="326"/>
      <c r="I74" s="326"/>
      <c r="J74" s="326"/>
      <c r="K74" s="327"/>
      <c r="L74" s="92"/>
      <c r="M74" s="92"/>
      <c r="N74" s="325">
        <f>IF(N69=0,"",ROUNDDOWN(AF69/N69,0))</f>
        <v>196480</v>
      </c>
      <c r="O74" s="326"/>
      <c r="P74" s="326"/>
      <c r="Q74" s="326"/>
      <c r="R74" s="326"/>
      <c r="S74" s="326"/>
      <c r="T74" s="326"/>
      <c r="U74" s="326"/>
      <c r="V74" s="326"/>
      <c r="W74" s="326"/>
      <c r="X74" s="326"/>
      <c r="Y74" s="326"/>
      <c r="Z74" s="326"/>
      <c r="AA74" s="327"/>
      <c r="AB74" s="93"/>
      <c r="AC74" s="93"/>
      <c r="AD74" s="93"/>
      <c r="AE74" s="93"/>
      <c r="AF74" s="325">
        <f>IF(AF69=0,"",ROUNDDOWN(B74/N69,0))</f>
        <v>15206</v>
      </c>
      <c r="AG74" s="326"/>
      <c r="AH74" s="326"/>
      <c r="AI74" s="326"/>
      <c r="AJ74" s="326"/>
      <c r="AK74" s="326"/>
      <c r="AL74" s="326"/>
      <c r="AM74" s="326"/>
      <c r="AN74" s="326"/>
      <c r="AO74" s="326"/>
      <c r="AP74" s="326"/>
      <c r="AQ74" s="326"/>
      <c r="AR74" s="326"/>
      <c r="AS74" s="327"/>
      <c r="AT74" s="93"/>
      <c r="AU74" s="93"/>
      <c r="AV74" s="346">
        <f>IF(AP69=0,"",ROUNDDOWN(BW69/AP69,0))</f>
      </c>
      <c r="AW74" s="346"/>
      <c r="AX74" s="346"/>
      <c r="AY74" s="346"/>
      <c r="AZ74" s="346"/>
      <c r="BA74" s="346"/>
      <c r="BB74" s="346"/>
      <c r="BC74" s="346"/>
      <c r="BD74" s="346"/>
      <c r="BE74" s="346"/>
      <c r="BF74" s="346"/>
      <c r="BG74" s="346"/>
      <c r="BH74" s="346"/>
      <c r="BI74" s="346"/>
    </row>
    <row r="75" spans="1:61" s="83" customFormat="1" ht="22.5" customHeight="1" thickBot="1">
      <c r="A75" s="80"/>
      <c r="B75" s="328"/>
      <c r="C75" s="329"/>
      <c r="D75" s="329"/>
      <c r="E75" s="329"/>
      <c r="F75" s="329"/>
      <c r="G75" s="329"/>
      <c r="H75" s="329"/>
      <c r="I75" s="329"/>
      <c r="J75" s="329"/>
      <c r="K75" s="330"/>
      <c r="L75" s="92"/>
      <c r="M75" s="92"/>
      <c r="N75" s="328"/>
      <c r="O75" s="329"/>
      <c r="P75" s="329"/>
      <c r="Q75" s="329"/>
      <c r="R75" s="329"/>
      <c r="S75" s="329"/>
      <c r="T75" s="329"/>
      <c r="U75" s="329"/>
      <c r="V75" s="329"/>
      <c r="W75" s="329"/>
      <c r="X75" s="329"/>
      <c r="Y75" s="329"/>
      <c r="Z75" s="329"/>
      <c r="AA75" s="330"/>
      <c r="AB75" s="93"/>
      <c r="AC75" s="93"/>
      <c r="AD75" s="93"/>
      <c r="AE75" s="93"/>
      <c r="AF75" s="328"/>
      <c r="AG75" s="329"/>
      <c r="AH75" s="329"/>
      <c r="AI75" s="329"/>
      <c r="AJ75" s="329"/>
      <c r="AK75" s="329"/>
      <c r="AL75" s="329"/>
      <c r="AM75" s="329"/>
      <c r="AN75" s="329"/>
      <c r="AO75" s="329"/>
      <c r="AP75" s="329"/>
      <c r="AQ75" s="329"/>
      <c r="AR75" s="329"/>
      <c r="AS75" s="330"/>
      <c r="AT75" s="93"/>
      <c r="AU75" s="93"/>
      <c r="AV75" s="346"/>
      <c r="AW75" s="346"/>
      <c r="AX75" s="346"/>
      <c r="AY75" s="346"/>
      <c r="AZ75" s="346"/>
      <c r="BA75" s="346"/>
      <c r="BB75" s="346"/>
      <c r="BC75" s="346"/>
      <c r="BD75" s="346"/>
      <c r="BE75" s="346"/>
      <c r="BF75" s="346"/>
      <c r="BG75" s="346"/>
      <c r="BH75" s="346"/>
      <c r="BI75" s="346"/>
    </row>
    <row r="76" spans="1:60" s="83" customFormat="1" ht="16.5" customHeight="1">
      <c r="A76" s="80"/>
      <c r="B76" s="299"/>
      <c r="C76" s="299"/>
      <c r="D76" s="299"/>
      <c r="E76" s="299"/>
      <c r="F76" s="299"/>
      <c r="G76" s="299"/>
      <c r="H76" s="299"/>
      <c r="I76" s="299"/>
      <c r="J76" s="299"/>
      <c r="K76" s="299"/>
      <c r="L76" s="81"/>
      <c r="M76" s="81"/>
      <c r="N76" s="31"/>
      <c r="O76" s="31"/>
      <c r="P76" s="31"/>
      <c r="Q76" s="31"/>
      <c r="R76" s="31"/>
      <c r="S76" s="31"/>
      <c r="T76" s="31"/>
      <c r="U76" s="31"/>
      <c r="V76" s="31"/>
      <c r="W76" s="81"/>
      <c r="X76" s="81"/>
      <c r="Y76" s="81"/>
      <c r="Z76" s="81"/>
      <c r="AA76" s="81"/>
      <c r="AB76" s="81"/>
      <c r="AC76" s="81"/>
      <c r="AD76" s="81"/>
      <c r="AE76" s="81"/>
      <c r="AF76" s="31"/>
      <c r="AG76" s="31"/>
      <c r="AH76" s="31"/>
      <c r="AI76" s="3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2"/>
    </row>
    <row r="77" spans="1:60" s="83" customFormat="1" ht="14.25" customHeight="1">
      <c r="A77" s="94"/>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c r="BG77" s="95"/>
      <c r="BH77" s="96"/>
    </row>
    <row r="78" spans="1:61" ht="32.25" customHeight="1">
      <c r="A78" s="97" t="s">
        <v>92</v>
      </c>
      <c r="B78" s="97"/>
      <c r="C78" s="97"/>
      <c r="D78" s="97"/>
      <c r="E78" s="97"/>
      <c r="F78" s="97"/>
      <c r="G78" s="97"/>
      <c r="H78" s="97"/>
      <c r="I78" s="97"/>
      <c r="J78" s="97"/>
      <c r="K78" s="97"/>
      <c r="L78" s="97"/>
      <c r="M78" s="97"/>
      <c r="N78" s="97"/>
      <c r="O78" s="97"/>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row>
    <row r="79" spans="1:61" ht="50.25" customHeight="1">
      <c r="A79" s="188" t="s">
        <v>187</v>
      </c>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8"/>
      <c r="AW79" s="188"/>
      <c r="AX79" s="188"/>
      <c r="AY79" s="188"/>
      <c r="AZ79" s="188"/>
      <c r="BA79" s="188"/>
      <c r="BB79" s="188"/>
      <c r="BC79" s="188"/>
      <c r="BD79" s="188"/>
      <c r="BE79" s="188"/>
      <c r="BF79" s="188"/>
      <c r="BG79" s="188"/>
      <c r="BH79" s="188"/>
      <c r="BI79" s="188"/>
    </row>
    <row r="80" spans="1:61" ht="25.5" customHeight="1">
      <c r="A80" s="338" t="s">
        <v>202</v>
      </c>
      <c r="B80" s="338"/>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8"/>
      <c r="AE80" s="338"/>
      <c r="AF80" s="338"/>
      <c r="AG80" s="338"/>
      <c r="AH80" s="338"/>
      <c r="AI80" s="338"/>
      <c r="AJ80" s="338"/>
      <c r="AK80" s="338"/>
      <c r="AL80" s="338"/>
      <c r="AM80" s="338"/>
      <c r="AN80" s="338"/>
      <c r="AO80" s="338"/>
      <c r="AP80" s="338"/>
      <c r="AQ80" s="338"/>
      <c r="AR80" s="338"/>
      <c r="AS80" s="338"/>
      <c r="AT80" s="338"/>
      <c r="AU80" s="338"/>
      <c r="AV80" s="338"/>
      <c r="AW80" s="338"/>
      <c r="AX80" s="338"/>
      <c r="AY80" s="338"/>
      <c r="AZ80" s="338"/>
      <c r="BA80" s="338"/>
      <c r="BB80" s="338"/>
      <c r="BC80" s="338"/>
      <c r="BD80" s="338"/>
      <c r="BE80" s="338"/>
      <c r="BF80" s="338"/>
      <c r="BG80" s="338"/>
      <c r="BH80" s="338"/>
      <c r="BI80" s="83"/>
    </row>
    <row r="81" spans="1:61" ht="25.5" customHeight="1">
      <c r="A81" s="188" t="s">
        <v>188</v>
      </c>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88"/>
      <c r="AY81" s="188"/>
      <c r="AZ81" s="188"/>
      <c r="BA81" s="188"/>
      <c r="BB81" s="188"/>
      <c r="BC81" s="188"/>
      <c r="BD81" s="188"/>
      <c r="BE81" s="188"/>
      <c r="BF81" s="188"/>
      <c r="BG81" s="188"/>
      <c r="BH81" s="188"/>
      <c r="BI81" s="83"/>
    </row>
    <row r="82" spans="1:61" ht="25.5" customHeight="1">
      <c r="A82" s="188" t="s">
        <v>93</v>
      </c>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c r="AS82" s="188"/>
      <c r="AT82" s="188"/>
      <c r="AU82" s="188"/>
      <c r="AV82" s="188"/>
      <c r="AW82" s="188"/>
      <c r="AX82" s="188"/>
      <c r="AY82" s="188"/>
      <c r="AZ82" s="188"/>
      <c r="BA82" s="188"/>
      <c r="BB82" s="188"/>
      <c r="BC82" s="188"/>
      <c r="BD82" s="188"/>
      <c r="BE82" s="188"/>
      <c r="BF82" s="188"/>
      <c r="BG82" s="188"/>
      <c r="BH82" s="188"/>
      <c r="BI82" s="83"/>
    </row>
    <row r="83" spans="1:61" ht="25.5" customHeight="1">
      <c r="A83" s="188" t="s">
        <v>94</v>
      </c>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c r="AS83" s="188"/>
      <c r="AT83" s="188"/>
      <c r="AU83" s="188"/>
      <c r="AV83" s="188"/>
      <c r="AW83" s="188"/>
      <c r="AX83" s="188"/>
      <c r="AY83" s="188"/>
      <c r="AZ83" s="188"/>
      <c r="BA83" s="188"/>
      <c r="BB83" s="188"/>
      <c r="BC83" s="188"/>
      <c r="BD83" s="188"/>
      <c r="BE83" s="188"/>
      <c r="BF83" s="188"/>
      <c r="BG83" s="188"/>
      <c r="BH83" s="188"/>
      <c r="BI83" s="83"/>
    </row>
    <row r="84" spans="1:61" ht="25.5" customHeight="1">
      <c r="A84" s="188" t="s">
        <v>95</v>
      </c>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188"/>
      <c r="AY84" s="188"/>
      <c r="AZ84" s="188"/>
      <c r="BA84" s="188"/>
      <c r="BB84" s="188"/>
      <c r="BC84" s="188"/>
      <c r="BD84" s="188"/>
      <c r="BE84" s="188"/>
      <c r="BF84" s="188"/>
      <c r="BG84" s="188"/>
      <c r="BH84" s="188"/>
      <c r="BI84" s="83"/>
    </row>
  </sheetData>
  <sheetProtection/>
  <mergeCells count="380">
    <mergeCell ref="AV74:BI75"/>
    <mergeCell ref="B73:K73"/>
    <mergeCell ref="N73:AC73"/>
    <mergeCell ref="AF73:AU73"/>
    <mergeCell ref="B74:K75"/>
    <mergeCell ref="N74:AA75"/>
    <mergeCell ref="AF74:AS75"/>
    <mergeCell ref="A82:BH82"/>
    <mergeCell ref="A83:BH83"/>
    <mergeCell ref="B68:K68"/>
    <mergeCell ref="N68:AD68"/>
    <mergeCell ref="O64:R65"/>
    <mergeCell ref="A80:BH80"/>
    <mergeCell ref="A81:BH81"/>
    <mergeCell ref="AU68:BG68"/>
    <mergeCell ref="AU69:BD70"/>
    <mergeCell ref="B69:K70"/>
    <mergeCell ref="BD60:BH61"/>
    <mergeCell ref="AA64:AD65"/>
    <mergeCell ref="AE64:AH65"/>
    <mergeCell ref="AI64:AL65"/>
    <mergeCell ref="AI62:AL63"/>
    <mergeCell ref="AY60:BC61"/>
    <mergeCell ref="AQ62:AT63"/>
    <mergeCell ref="BD64:BH65"/>
    <mergeCell ref="AM60:AP61"/>
    <mergeCell ref="AU60:AX61"/>
    <mergeCell ref="AF69:AQ70"/>
    <mergeCell ref="W64:Z65"/>
    <mergeCell ref="V1:AR4"/>
    <mergeCell ref="AA62:AD63"/>
    <mergeCell ref="AE62:AH63"/>
    <mergeCell ref="AM64:AP65"/>
    <mergeCell ref="AQ64:AT65"/>
    <mergeCell ref="AM62:AP63"/>
    <mergeCell ref="AQ60:AT61"/>
    <mergeCell ref="S58:V59"/>
    <mergeCell ref="A84:BH84"/>
    <mergeCell ref="B76:K76"/>
    <mergeCell ref="AU62:AX63"/>
    <mergeCell ref="AY62:BC63"/>
    <mergeCell ref="BD62:BH63"/>
    <mergeCell ref="AU64:AX65"/>
    <mergeCell ref="AY64:BC65"/>
    <mergeCell ref="A62:E65"/>
    <mergeCell ref="F62:J65"/>
    <mergeCell ref="N69:AA70"/>
    <mergeCell ref="K62:N65"/>
    <mergeCell ref="O62:R63"/>
    <mergeCell ref="S62:V63"/>
    <mergeCell ref="W62:Z63"/>
    <mergeCell ref="S64:V65"/>
    <mergeCell ref="W58:Z59"/>
    <mergeCell ref="O60:R61"/>
    <mergeCell ref="S60:V61"/>
    <mergeCell ref="W60:Z61"/>
    <mergeCell ref="AA60:AD61"/>
    <mergeCell ref="AE60:AH61"/>
    <mergeCell ref="AI60:AL61"/>
    <mergeCell ref="AM58:AP59"/>
    <mergeCell ref="AM56:AP57"/>
    <mergeCell ref="AQ56:AT57"/>
    <mergeCell ref="AQ58:AT59"/>
    <mergeCell ref="AA58:AD59"/>
    <mergeCell ref="AE58:AH59"/>
    <mergeCell ref="AI58:AL59"/>
    <mergeCell ref="AU56:AX57"/>
    <mergeCell ref="AY56:BC57"/>
    <mergeCell ref="BD56:BH57"/>
    <mergeCell ref="AU58:AX59"/>
    <mergeCell ref="AY58:BC59"/>
    <mergeCell ref="BD58:BH59"/>
    <mergeCell ref="W56:Z57"/>
    <mergeCell ref="AA56:AD57"/>
    <mergeCell ref="AE56:AH57"/>
    <mergeCell ref="AI56:AL57"/>
    <mergeCell ref="S54:V55"/>
    <mergeCell ref="A58:E61"/>
    <mergeCell ref="F58:J61"/>
    <mergeCell ref="K58:M61"/>
    <mergeCell ref="N58:N61"/>
    <mergeCell ref="O58:R59"/>
    <mergeCell ref="AQ52:AT53"/>
    <mergeCell ref="AU52:AX53"/>
    <mergeCell ref="AY52:BC53"/>
    <mergeCell ref="BD52:BH53"/>
    <mergeCell ref="AU54:AX55"/>
    <mergeCell ref="AY54:BC55"/>
    <mergeCell ref="BD54:BH55"/>
    <mergeCell ref="AQ54:AT55"/>
    <mergeCell ref="AM54:AP55"/>
    <mergeCell ref="AM52:AP53"/>
    <mergeCell ref="W54:Z55"/>
    <mergeCell ref="AA54:AD55"/>
    <mergeCell ref="AE54:AH55"/>
    <mergeCell ref="AI54:AL55"/>
    <mergeCell ref="AI52:AL53"/>
    <mergeCell ref="S50:V51"/>
    <mergeCell ref="A54:E57"/>
    <mergeCell ref="F54:J57"/>
    <mergeCell ref="K54:M57"/>
    <mergeCell ref="N54:N57"/>
    <mergeCell ref="O54:R55"/>
    <mergeCell ref="O56:R57"/>
    <mergeCell ref="S56:V57"/>
    <mergeCell ref="O52:R53"/>
    <mergeCell ref="S52:V53"/>
    <mergeCell ref="AM48:AP49"/>
    <mergeCell ref="W48:Z49"/>
    <mergeCell ref="AA48:AD49"/>
    <mergeCell ref="AE48:AH49"/>
    <mergeCell ref="AI48:AL49"/>
    <mergeCell ref="W50:Z51"/>
    <mergeCell ref="AA50:AD51"/>
    <mergeCell ref="AE50:AH51"/>
    <mergeCell ref="AI50:AL51"/>
    <mergeCell ref="AM50:AP51"/>
    <mergeCell ref="AU48:AX49"/>
    <mergeCell ref="AY48:BC49"/>
    <mergeCell ref="BD48:BH49"/>
    <mergeCell ref="AU50:AX51"/>
    <mergeCell ref="AY50:BC51"/>
    <mergeCell ref="BD50:BH51"/>
    <mergeCell ref="A50:E53"/>
    <mergeCell ref="F50:J53"/>
    <mergeCell ref="K50:M53"/>
    <mergeCell ref="N50:N53"/>
    <mergeCell ref="O50:R51"/>
    <mergeCell ref="AQ48:AT49"/>
    <mergeCell ref="AQ50:AT51"/>
    <mergeCell ref="W52:Z53"/>
    <mergeCell ref="AA52:AD53"/>
    <mergeCell ref="AE52:AH53"/>
    <mergeCell ref="AQ44:AT45"/>
    <mergeCell ref="AU44:AX45"/>
    <mergeCell ref="AY44:BC45"/>
    <mergeCell ref="BD44:BH45"/>
    <mergeCell ref="AU46:AX47"/>
    <mergeCell ref="AY46:BC47"/>
    <mergeCell ref="BD46:BH47"/>
    <mergeCell ref="AQ46:AT47"/>
    <mergeCell ref="AI42:AL43"/>
    <mergeCell ref="AM46:AP47"/>
    <mergeCell ref="AM44:AP45"/>
    <mergeCell ref="W46:Z47"/>
    <mergeCell ref="AA46:AD47"/>
    <mergeCell ref="AE46:AH47"/>
    <mergeCell ref="AI46:AL47"/>
    <mergeCell ref="AI44:AL45"/>
    <mergeCell ref="AM42:AP43"/>
    <mergeCell ref="S48:V49"/>
    <mergeCell ref="O44:R45"/>
    <mergeCell ref="S44:V45"/>
    <mergeCell ref="W42:Z43"/>
    <mergeCell ref="AA42:AD43"/>
    <mergeCell ref="AE42:AH43"/>
    <mergeCell ref="S46:V47"/>
    <mergeCell ref="W44:Z45"/>
    <mergeCell ref="AA44:AD45"/>
    <mergeCell ref="AE44:AH45"/>
    <mergeCell ref="AA40:AD41"/>
    <mergeCell ref="AE40:AH41"/>
    <mergeCell ref="AI40:AL41"/>
    <mergeCell ref="AQ40:AT41"/>
    <mergeCell ref="A46:E49"/>
    <mergeCell ref="F46:J49"/>
    <mergeCell ref="K46:M49"/>
    <mergeCell ref="N46:N49"/>
    <mergeCell ref="O46:R47"/>
    <mergeCell ref="O48:R49"/>
    <mergeCell ref="AU40:AX41"/>
    <mergeCell ref="AY40:BC41"/>
    <mergeCell ref="BD40:BH41"/>
    <mergeCell ref="AU42:AX43"/>
    <mergeCell ref="AY42:BC43"/>
    <mergeCell ref="BD42:BH43"/>
    <mergeCell ref="AQ42:AT43"/>
    <mergeCell ref="S38:V39"/>
    <mergeCell ref="A42:E45"/>
    <mergeCell ref="F42:J45"/>
    <mergeCell ref="K42:M45"/>
    <mergeCell ref="N42:N45"/>
    <mergeCell ref="O42:R43"/>
    <mergeCell ref="S42:V43"/>
    <mergeCell ref="AM40:AP41"/>
    <mergeCell ref="W40:Z41"/>
    <mergeCell ref="AQ36:AT37"/>
    <mergeCell ref="AU36:AX37"/>
    <mergeCell ref="AY36:BC37"/>
    <mergeCell ref="BD36:BH37"/>
    <mergeCell ref="AU38:AX39"/>
    <mergeCell ref="AY38:BC39"/>
    <mergeCell ref="BD38:BH39"/>
    <mergeCell ref="AQ38:AT39"/>
    <mergeCell ref="AM38:AP39"/>
    <mergeCell ref="AM36:AP37"/>
    <mergeCell ref="W38:Z39"/>
    <mergeCell ref="AA38:AD39"/>
    <mergeCell ref="AE38:AH39"/>
    <mergeCell ref="AI38:AL39"/>
    <mergeCell ref="AI36:AL37"/>
    <mergeCell ref="S34:V35"/>
    <mergeCell ref="A38:E41"/>
    <mergeCell ref="F38:J41"/>
    <mergeCell ref="K38:M41"/>
    <mergeCell ref="N38:N41"/>
    <mergeCell ref="O38:R39"/>
    <mergeCell ref="O40:R41"/>
    <mergeCell ref="S40:V41"/>
    <mergeCell ref="O36:R37"/>
    <mergeCell ref="S36:V37"/>
    <mergeCell ref="AM32:AP33"/>
    <mergeCell ref="W32:Z33"/>
    <mergeCell ref="AA32:AD33"/>
    <mergeCell ref="AE32:AH33"/>
    <mergeCell ref="AI32:AL33"/>
    <mergeCell ref="W34:Z35"/>
    <mergeCell ref="AA34:AD35"/>
    <mergeCell ref="AE34:AH35"/>
    <mergeCell ref="AI34:AL35"/>
    <mergeCell ref="AM34:AP35"/>
    <mergeCell ref="AU32:AX33"/>
    <mergeCell ref="AY32:BC33"/>
    <mergeCell ref="BD32:BH33"/>
    <mergeCell ref="AU34:AX35"/>
    <mergeCell ref="AY34:BC35"/>
    <mergeCell ref="BD34:BH35"/>
    <mergeCell ref="A34:E37"/>
    <mergeCell ref="F34:J37"/>
    <mergeCell ref="K34:M37"/>
    <mergeCell ref="N34:N37"/>
    <mergeCell ref="O34:R35"/>
    <mergeCell ref="AQ32:AT33"/>
    <mergeCell ref="AQ34:AT35"/>
    <mergeCell ref="W36:Z37"/>
    <mergeCell ref="AA36:AD37"/>
    <mergeCell ref="AE36:AH37"/>
    <mergeCell ref="AQ28:AT29"/>
    <mergeCell ref="AU28:AX29"/>
    <mergeCell ref="AY28:BC29"/>
    <mergeCell ref="BD28:BH29"/>
    <mergeCell ref="AU30:AX31"/>
    <mergeCell ref="AY30:BC31"/>
    <mergeCell ref="BD30:BH31"/>
    <mergeCell ref="AQ30:AT31"/>
    <mergeCell ref="AI26:AL27"/>
    <mergeCell ref="AM30:AP31"/>
    <mergeCell ref="AM28:AP29"/>
    <mergeCell ref="W30:Z31"/>
    <mergeCell ref="AA30:AD31"/>
    <mergeCell ref="AE30:AH31"/>
    <mergeCell ref="AI30:AL31"/>
    <mergeCell ref="AI28:AL29"/>
    <mergeCell ref="AM26:AP27"/>
    <mergeCell ref="S32:V33"/>
    <mergeCell ref="O28:R29"/>
    <mergeCell ref="S28:V29"/>
    <mergeCell ref="W26:Z27"/>
    <mergeCell ref="AA26:AD27"/>
    <mergeCell ref="AE26:AH27"/>
    <mergeCell ref="S30:V31"/>
    <mergeCell ref="W28:Z29"/>
    <mergeCell ref="AA28:AD29"/>
    <mergeCell ref="AE28:AH29"/>
    <mergeCell ref="A30:E33"/>
    <mergeCell ref="F30:J33"/>
    <mergeCell ref="K30:M33"/>
    <mergeCell ref="N30:N33"/>
    <mergeCell ref="O30:R31"/>
    <mergeCell ref="O32:R33"/>
    <mergeCell ref="AM24:AP25"/>
    <mergeCell ref="W24:Z25"/>
    <mergeCell ref="AA24:AD25"/>
    <mergeCell ref="AE24:AH25"/>
    <mergeCell ref="AI24:AL25"/>
    <mergeCell ref="AQ24:AT25"/>
    <mergeCell ref="AU24:AX25"/>
    <mergeCell ref="AY24:BC25"/>
    <mergeCell ref="BD24:BH25"/>
    <mergeCell ref="AU26:AX27"/>
    <mergeCell ref="AY26:BC27"/>
    <mergeCell ref="BD26:BH27"/>
    <mergeCell ref="AQ26:AT27"/>
    <mergeCell ref="S22:V23"/>
    <mergeCell ref="A26:E29"/>
    <mergeCell ref="F26:J29"/>
    <mergeCell ref="K26:M29"/>
    <mergeCell ref="N26:N29"/>
    <mergeCell ref="O26:R27"/>
    <mergeCell ref="S26:V27"/>
    <mergeCell ref="AM22:AP23"/>
    <mergeCell ref="A22:E25"/>
    <mergeCell ref="AQ20:AT21"/>
    <mergeCell ref="AU20:AX21"/>
    <mergeCell ref="AY20:BC21"/>
    <mergeCell ref="BD20:BH21"/>
    <mergeCell ref="AU22:AX23"/>
    <mergeCell ref="AY22:BC23"/>
    <mergeCell ref="BD22:BH23"/>
    <mergeCell ref="AQ22:AT23"/>
    <mergeCell ref="AM20:AP21"/>
    <mergeCell ref="W22:Z23"/>
    <mergeCell ref="AA22:AD23"/>
    <mergeCell ref="AE22:AH23"/>
    <mergeCell ref="AI22:AL23"/>
    <mergeCell ref="S18:V19"/>
    <mergeCell ref="AM18:AP19"/>
    <mergeCell ref="F22:J25"/>
    <mergeCell ref="K22:M25"/>
    <mergeCell ref="N22:N25"/>
    <mergeCell ref="O22:R23"/>
    <mergeCell ref="O24:R25"/>
    <mergeCell ref="S24:V25"/>
    <mergeCell ref="O20:R21"/>
    <mergeCell ref="S20:V21"/>
    <mergeCell ref="W20:Z21"/>
    <mergeCell ref="AA20:AD21"/>
    <mergeCell ref="AE20:AH21"/>
    <mergeCell ref="AI20:AL21"/>
    <mergeCell ref="AM16:AP17"/>
    <mergeCell ref="W18:Z19"/>
    <mergeCell ref="AA18:AD19"/>
    <mergeCell ref="AE18:AH19"/>
    <mergeCell ref="AI18:AL19"/>
    <mergeCell ref="AQ16:AT17"/>
    <mergeCell ref="AQ18:AT19"/>
    <mergeCell ref="AU16:AX17"/>
    <mergeCell ref="AY16:BC17"/>
    <mergeCell ref="BD16:BH17"/>
    <mergeCell ref="AU18:AX19"/>
    <mergeCell ref="AY18:BC19"/>
    <mergeCell ref="BD18:BH19"/>
    <mergeCell ref="A18:E21"/>
    <mergeCell ref="F18:J21"/>
    <mergeCell ref="K18:M21"/>
    <mergeCell ref="N18:N21"/>
    <mergeCell ref="O18:R19"/>
    <mergeCell ref="AQ14:AT15"/>
    <mergeCell ref="W14:Z15"/>
    <mergeCell ref="AA14:AD15"/>
    <mergeCell ref="AE14:AH15"/>
    <mergeCell ref="AI14:AL15"/>
    <mergeCell ref="S16:V17"/>
    <mergeCell ref="W16:Z17"/>
    <mergeCell ref="AA16:AD17"/>
    <mergeCell ref="AE16:AH17"/>
    <mergeCell ref="AI16:AL17"/>
    <mergeCell ref="S14:V15"/>
    <mergeCell ref="AM14:AP15"/>
    <mergeCell ref="AM12:AP13"/>
    <mergeCell ref="AQ12:AT13"/>
    <mergeCell ref="AU12:AX13"/>
    <mergeCell ref="AY12:BC13"/>
    <mergeCell ref="BD12:BH13"/>
    <mergeCell ref="AU14:AX15"/>
    <mergeCell ref="AY14:BC15"/>
    <mergeCell ref="BD14:BH15"/>
    <mergeCell ref="A14:E17"/>
    <mergeCell ref="F14:J17"/>
    <mergeCell ref="K14:M17"/>
    <mergeCell ref="N14:N17"/>
    <mergeCell ref="O14:R15"/>
    <mergeCell ref="O12:R13"/>
    <mergeCell ref="O16:R17"/>
    <mergeCell ref="AA12:AD13"/>
    <mergeCell ref="AE12:AH13"/>
    <mergeCell ref="AI12:AL13"/>
    <mergeCell ref="A12:E13"/>
    <mergeCell ref="F12:J13"/>
    <mergeCell ref="K12:N13"/>
    <mergeCell ref="A79:BI79"/>
    <mergeCell ref="A1:D1"/>
    <mergeCell ref="AO6:AS7"/>
    <mergeCell ref="AT6:BH7"/>
    <mergeCell ref="BF9:BH9"/>
    <mergeCell ref="A10:J11"/>
    <mergeCell ref="K10:N11"/>
    <mergeCell ref="O10:BH11"/>
    <mergeCell ref="S12:V13"/>
    <mergeCell ref="W12:Z13"/>
  </mergeCells>
  <printOptions horizontalCentered="1" verticalCentered="1"/>
  <pageMargins left="0.2755905511811024" right="0.15748031496062992" top="0.2755905511811024" bottom="0.15748031496062992" header="0.2362204724409449" footer="0.15748031496062992"/>
  <pageSetup cellComments="asDisplayed" horizontalDpi="600" verticalDpi="600" orientation="portrait" paperSize="8" scale="65" r:id="rId4"/>
  <drawing r:id="rId3"/>
  <legacyDrawing r:id="rId2"/>
</worksheet>
</file>

<file path=xl/worksheets/sheet4.xml><?xml version="1.0" encoding="utf-8"?>
<worksheet xmlns="http://schemas.openxmlformats.org/spreadsheetml/2006/main" xmlns:r="http://schemas.openxmlformats.org/officeDocument/2006/relationships">
  <sheetPr>
    <tabColor theme="1"/>
  </sheetPr>
  <dimension ref="A1:I55"/>
  <sheetViews>
    <sheetView view="pageBreakPreview" zoomScale="115" zoomScaleSheetLayoutView="115" zoomScalePageLayoutView="0" workbookViewId="0" topLeftCell="A1">
      <selection activeCell="A1" sqref="A1"/>
    </sheetView>
  </sheetViews>
  <sheetFormatPr defaultColWidth="9.00390625" defaultRowHeight="13.5"/>
  <cols>
    <col min="1" max="1" width="9.25390625" style="17" customWidth="1"/>
    <col min="2" max="2" width="16.125" style="17" customWidth="1"/>
    <col min="3" max="3" width="3.75390625" style="17" customWidth="1"/>
    <col min="4" max="4" width="16.125" style="17" customWidth="1"/>
    <col min="5" max="5" width="3.75390625" style="17" customWidth="1"/>
    <col min="6" max="6" width="16.125" style="17" customWidth="1"/>
    <col min="7" max="7" width="3.75390625" style="17" customWidth="1"/>
    <col min="8" max="8" width="16.125" style="17" customWidth="1"/>
    <col min="9" max="9" width="3.75390625" style="17" customWidth="1"/>
    <col min="10" max="16384" width="9.00390625" style="17" customWidth="1"/>
  </cols>
  <sheetData>
    <row r="1" spans="1:9" ht="12">
      <c r="A1" s="16" t="s">
        <v>21</v>
      </c>
      <c r="B1" s="16"/>
      <c r="C1" s="16"/>
      <c r="D1" s="16"/>
      <c r="E1" s="16"/>
      <c r="F1" s="16"/>
      <c r="G1" s="16"/>
      <c r="H1" s="16"/>
      <c r="I1" s="16"/>
    </row>
    <row r="2" spans="1:9" ht="22.5" customHeight="1">
      <c r="A2" s="350" t="s">
        <v>22</v>
      </c>
      <c r="B2" s="350"/>
      <c r="C2" s="350"/>
      <c r="D2" s="350"/>
      <c r="E2" s="350"/>
      <c r="F2" s="350"/>
      <c r="G2" s="350"/>
      <c r="H2" s="350"/>
      <c r="I2" s="350"/>
    </row>
    <row r="3" ht="9.75" customHeight="1"/>
    <row r="4" spans="1:9" ht="19.5" customHeight="1">
      <c r="A4" s="351" t="s">
        <v>23</v>
      </c>
      <c r="B4" s="351"/>
      <c r="C4" s="352" t="s">
        <v>116</v>
      </c>
      <c r="D4" s="352"/>
      <c r="E4" s="352"/>
      <c r="F4" s="352"/>
      <c r="G4" s="352"/>
      <c r="H4" s="352"/>
      <c r="I4" s="352"/>
    </row>
    <row r="5" ht="9.75" customHeight="1"/>
    <row r="6" spans="1:9" ht="41.25" customHeight="1">
      <c r="A6" s="18" t="s">
        <v>24</v>
      </c>
      <c r="B6" s="353" t="s">
        <v>25</v>
      </c>
      <c r="C6" s="354"/>
      <c r="D6" s="355" t="s">
        <v>115</v>
      </c>
      <c r="E6" s="356"/>
      <c r="F6" s="357" t="s">
        <v>113</v>
      </c>
      <c r="G6" s="357"/>
      <c r="H6" s="357" t="s">
        <v>114</v>
      </c>
      <c r="I6" s="357"/>
    </row>
    <row r="7" spans="1:9" ht="14.25" customHeight="1">
      <c r="A7" s="18" t="s">
        <v>26</v>
      </c>
      <c r="B7" s="19"/>
      <c r="C7" s="20" t="s">
        <v>2</v>
      </c>
      <c r="D7" s="19"/>
      <c r="E7" s="20" t="s">
        <v>2</v>
      </c>
      <c r="F7" s="19"/>
      <c r="G7" s="20" t="s">
        <v>2</v>
      </c>
      <c r="H7" s="19"/>
      <c r="I7" s="20" t="s">
        <v>2</v>
      </c>
    </row>
    <row r="8" spans="1:9" ht="14.25" customHeight="1">
      <c r="A8" s="18" t="s">
        <v>27</v>
      </c>
      <c r="B8" s="19"/>
      <c r="C8" s="20" t="s">
        <v>2</v>
      </c>
      <c r="D8" s="19"/>
      <c r="E8" s="20" t="s">
        <v>2</v>
      </c>
      <c r="F8" s="19"/>
      <c r="G8" s="20" t="s">
        <v>2</v>
      </c>
      <c r="H8" s="19"/>
      <c r="I8" s="20" t="s">
        <v>2</v>
      </c>
    </row>
    <row r="9" spans="1:9" ht="14.25" customHeight="1">
      <c r="A9" s="18" t="s">
        <v>28</v>
      </c>
      <c r="B9" s="19"/>
      <c r="C9" s="20" t="s">
        <v>2</v>
      </c>
      <c r="D9" s="19"/>
      <c r="E9" s="20" t="s">
        <v>2</v>
      </c>
      <c r="F9" s="19"/>
      <c r="G9" s="20" t="s">
        <v>2</v>
      </c>
      <c r="H9" s="19"/>
      <c r="I9" s="20" t="s">
        <v>2</v>
      </c>
    </row>
    <row r="10" spans="1:9" ht="14.25" customHeight="1">
      <c r="A10" s="18" t="s">
        <v>29</v>
      </c>
      <c r="B10" s="19"/>
      <c r="C10" s="20" t="s">
        <v>2</v>
      </c>
      <c r="D10" s="19"/>
      <c r="E10" s="20" t="s">
        <v>2</v>
      </c>
      <c r="F10" s="19"/>
      <c r="G10" s="20" t="s">
        <v>2</v>
      </c>
      <c r="H10" s="19"/>
      <c r="I10" s="20" t="s">
        <v>2</v>
      </c>
    </row>
    <row r="11" spans="1:9" ht="14.25" customHeight="1">
      <c r="A11" s="18" t="s">
        <v>30</v>
      </c>
      <c r="B11" s="19"/>
      <c r="C11" s="20" t="s">
        <v>2</v>
      </c>
      <c r="D11" s="19"/>
      <c r="E11" s="20" t="s">
        <v>2</v>
      </c>
      <c r="F11" s="19"/>
      <c r="G11" s="20" t="s">
        <v>2</v>
      </c>
      <c r="H11" s="19"/>
      <c r="I11" s="20" t="s">
        <v>2</v>
      </c>
    </row>
    <row r="12" spans="1:9" ht="14.25" customHeight="1">
      <c r="A12" s="18" t="s">
        <v>31</v>
      </c>
      <c r="B12" s="19"/>
      <c r="C12" s="20" t="s">
        <v>2</v>
      </c>
      <c r="D12" s="19"/>
      <c r="E12" s="20" t="s">
        <v>2</v>
      </c>
      <c r="F12" s="19"/>
      <c r="G12" s="20" t="s">
        <v>2</v>
      </c>
      <c r="H12" s="19"/>
      <c r="I12" s="20" t="s">
        <v>2</v>
      </c>
    </row>
    <row r="13" spans="1:9" ht="14.25" customHeight="1">
      <c r="A13" s="18" t="s">
        <v>32</v>
      </c>
      <c r="B13" s="19"/>
      <c r="C13" s="20" t="s">
        <v>2</v>
      </c>
      <c r="D13" s="19"/>
      <c r="E13" s="20" t="s">
        <v>2</v>
      </c>
      <c r="F13" s="19"/>
      <c r="G13" s="20" t="s">
        <v>2</v>
      </c>
      <c r="H13" s="19"/>
      <c r="I13" s="20" t="s">
        <v>2</v>
      </c>
    </row>
    <row r="14" spans="1:9" ht="14.25" customHeight="1">
      <c r="A14" s="18" t="s">
        <v>33</v>
      </c>
      <c r="B14" s="19"/>
      <c r="C14" s="20" t="s">
        <v>2</v>
      </c>
      <c r="D14" s="19"/>
      <c r="E14" s="20" t="s">
        <v>2</v>
      </c>
      <c r="F14" s="19"/>
      <c r="G14" s="20" t="s">
        <v>2</v>
      </c>
      <c r="H14" s="19"/>
      <c r="I14" s="20" t="s">
        <v>2</v>
      </c>
    </row>
    <row r="15" spans="1:9" ht="14.25" customHeight="1">
      <c r="A15" s="18" t="s">
        <v>34</v>
      </c>
      <c r="B15" s="19"/>
      <c r="C15" s="20" t="s">
        <v>2</v>
      </c>
      <c r="D15" s="19"/>
      <c r="E15" s="20" t="s">
        <v>2</v>
      </c>
      <c r="F15" s="19"/>
      <c r="G15" s="20" t="s">
        <v>2</v>
      </c>
      <c r="H15" s="19"/>
      <c r="I15" s="20" t="s">
        <v>2</v>
      </c>
    </row>
    <row r="16" spans="1:9" ht="14.25" customHeight="1">
      <c r="A16" s="18" t="s">
        <v>35</v>
      </c>
      <c r="B16" s="19"/>
      <c r="C16" s="20" t="s">
        <v>2</v>
      </c>
      <c r="D16" s="19"/>
      <c r="E16" s="20" t="s">
        <v>2</v>
      </c>
      <c r="F16" s="19"/>
      <c r="G16" s="20" t="s">
        <v>2</v>
      </c>
      <c r="H16" s="19"/>
      <c r="I16" s="20" t="s">
        <v>2</v>
      </c>
    </row>
    <row r="17" spans="1:9" ht="14.25" customHeight="1">
      <c r="A17" s="18" t="s">
        <v>36</v>
      </c>
      <c r="B17" s="19"/>
      <c r="C17" s="20" t="s">
        <v>2</v>
      </c>
      <c r="D17" s="19"/>
      <c r="E17" s="20" t="s">
        <v>2</v>
      </c>
      <c r="F17" s="19"/>
      <c r="G17" s="20" t="s">
        <v>2</v>
      </c>
      <c r="H17" s="19"/>
      <c r="I17" s="20" t="s">
        <v>2</v>
      </c>
    </row>
    <row r="18" spans="1:9" ht="14.25" customHeight="1">
      <c r="A18" s="18" t="s">
        <v>37</v>
      </c>
      <c r="B18" s="19"/>
      <c r="C18" s="20" t="s">
        <v>2</v>
      </c>
      <c r="D18" s="19"/>
      <c r="E18" s="20" t="s">
        <v>2</v>
      </c>
      <c r="F18" s="19"/>
      <c r="G18" s="20" t="s">
        <v>2</v>
      </c>
      <c r="H18" s="19"/>
      <c r="I18" s="20" t="s">
        <v>2</v>
      </c>
    </row>
    <row r="19" spans="1:9" ht="14.25" customHeight="1">
      <c r="A19" s="18" t="s">
        <v>38</v>
      </c>
      <c r="B19" s="19"/>
      <c r="C19" s="20" t="s">
        <v>2</v>
      </c>
      <c r="D19" s="19"/>
      <c r="E19" s="20" t="s">
        <v>2</v>
      </c>
      <c r="F19" s="19"/>
      <c r="G19" s="20" t="s">
        <v>2</v>
      </c>
      <c r="H19" s="19"/>
      <c r="I19" s="20" t="s">
        <v>2</v>
      </c>
    </row>
    <row r="20" spans="1:9" ht="14.25" customHeight="1">
      <c r="A20" s="18" t="s">
        <v>39</v>
      </c>
      <c r="B20" s="19"/>
      <c r="C20" s="20" t="s">
        <v>2</v>
      </c>
      <c r="D20" s="19"/>
      <c r="E20" s="20" t="s">
        <v>2</v>
      </c>
      <c r="F20" s="19"/>
      <c r="G20" s="20" t="s">
        <v>2</v>
      </c>
      <c r="H20" s="19"/>
      <c r="I20" s="20" t="s">
        <v>2</v>
      </c>
    </row>
    <row r="21" spans="1:9" ht="14.25" customHeight="1">
      <c r="A21" s="18" t="s">
        <v>40</v>
      </c>
      <c r="B21" s="19"/>
      <c r="C21" s="20" t="s">
        <v>2</v>
      </c>
      <c r="D21" s="19"/>
      <c r="E21" s="20" t="s">
        <v>2</v>
      </c>
      <c r="F21" s="19"/>
      <c r="G21" s="20" t="s">
        <v>2</v>
      </c>
      <c r="H21" s="19"/>
      <c r="I21" s="20" t="s">
        <v>2</v>
      </c>
    </row>
    <row r="22" spans="1:9" ht="14.25" customHeight="1">
      <c r="A22" s="18" t="s">
        <v>41</v>
      </c>
      <c r="B22" s="19"/>
      <c r="C22" s="20" t="s">
        <v>2</v>
      </c>
      <c r="D22" s="19"/>
      <c r="E22" s="20" t="s">
        <v>2</v>
      </c>
      <c r="F22" s="19"/>
      <c r="G22" s="20" t="s">
        <v>2</v>
      </c>
      <c r="H22" s="19"/>
      <c r="I22" s="20" t="s">
        <v>2</v>
      </c>
    </row>
    <row r="23" spans="1:9" ht="14.25" customHeight="1">
      <c r="A23" s="18" t="s">
        <v>42</v>
      </c>
      <c r="B23" s="19"/>
      <c r="C23" s="20" t="s">
        <v>2</v>
      </c>
      <c r="D23" s="19"/>
      <c r="E23" s="20" t="s">
        <v>2</v>
      </c>
      <c r="F23" s="19"/>
      <c r="G23" s="20" t="s">
        <v>2</v>
      </c>
      <c r="H23" s="19"/>
      <c r="I23" s="20" t="s">
        <v>2</v>
      </c>
    </row>
    <row r="24" spans="1:9" ht="14.25" customHeight="1">
      <c r="A24" s="18" t="s">
        <v>43</v>
      </c>
      <c r="B24" s="19"/>
      <c r="C24" s="20" t="s">
        <v>2</v>
      </c>
      <c r="D24" s="19"/>
      <c r="E24" s="20" t="s">
        <v>2</v>
      </c>
      <c r="F24" s="19"/>
      <c r="G24" s="20" t="s">
        <v>2</v>
      </c>
      <c r="H24" s="19"/>
      <c r="I24" s="20" t="s">
        <v>2</v>
      </c>
    </row>
    <row r="25" spans="1:9" ht="14.25" customHeight="1">
      <c r="A25" s="18" t="s">
        <v>44</v>
      </c>
      <c r="B25" s="19"/>
      <c r="C25" s="20" t="s">
        <v>2</v>
      </c>
      <c r="D25" s="19"/>
      <c r="E25" s="20" t="s">
        <v>2</v>
      </c>
      <c r="F25" s="19"/>
      <c r="G25" s="20" t="s">
        <v>2</v>
      </c>
      <c r="H25" s="19"/>
      <c r="I25" s="20" t="s">
        <v>2</v>
      </c>
    </row>
    <row r="26" spans="1:9" ht="14.25" customHeight="1">
      <c r="A26" s="18" t="s">
        <v>45</v>
      </c>
      <c r="B26" s="19"/>
      <c r="C26" s="20" t="s">
        <v>2</v>
      </c>
      <c r="D26" s="19"/>
      <c r="E26" s="20" t="s">
        <v>2</v>
      </c>
      <c r="F26" s="19"/>
      <c r="G26" s="20" t="s">
        <v>2</v>
      </c>
      <c r="H26" s="19"/>
      <c r="I26" s="20" t="s">
        <v>2</v>
      </c>
    </row>
    <row r="27" spans="1:9" ht="14.25" customHeight="1">
      <c r="A27" s="18" t="s">
        <v>46</v>
      </c>
      <c r="B27" s="19"/>
      <c r="C27" s="20" t="s">
        <v>2</v>
      </c>
      <c r="D27" s="19"/>
      <c r="E27" s="20" t="s">
        <v>2</v>
      </c>
      <c r="F27" s="19"/>
      <c r="G27" s="20" t="s">
        <v>2</v>
      </c>
      <c r="H27" s="19"/>
      <c r="I27" s="20" t="s">
        <v>2</v>
      </c>
    </row>
    <row r="28" spans="1:9" ht="14.25" customHeight="1">
      <c r="A28" s="18" t="s">
        <v>47</v>
      </c>
      <c r="B28" s="19"/>
      <c r="C28" s="20" t="s">
        <v>2</v>
      </c>
      <c r="D28" s="19"/>
      <c r="E28" s="20" t="s">
        <v>2</v>
      </c>
      <c r="F28" s="19"/>
      <c r="G28" s="20" t="s">
        <v>2</v>
      </c>
      <c r="H28" s="19"/>
      <c r="I28" s="20" t="s">
        <v>2</v>
      </c>
    </row>
    <row r="29" spans="1:9" ht="14.25" customHeight="1">
      <c r="A29" s="18" t="s">
        <v>48</v>
      </c>
      <c r="B29" s="19"/>
      <c r="C29" s="20" t="s">
        <v>2</v>
      </c>
      <c r="D29" s="19"/>
      <c r="E29" s="20" t="s">
        <v>2</v>
      </c>
      <c r="F29" s="19"/>
      <c r="G29" s="20" t="s">
        <v>2</v>
      </c>
      <c r="H29" s="19"/>
      <c r="I29" s="20" t="s">
        <v>2</v>
      </c>
    </row>
    <row r="30" spans="1:9" ht="14.25" customHeight="1">
      <c r="A30" s="18" t="s">
        <v>49</v>
      </c>
      <c r="B30" s="19"/>
      <c r="C30" s="20" t="s">
        <v>2</v>
      </c>
      <c r="D30" s="19"/>
      <c r="E30" s="20" t="s">
        <v>2</v>
      </c>
      <c r="F30" s="19"/>
      <c r="G30" s="20" t="s">
        <v>2</v>
      </c>
      <c r="H30" s="19"/>
      <c r="I30" s="20" t="s">
        <v>2</v>
      </c>
    </row>
    <row r="31" spans="1:9" ht="14.25" customHeight="1">
      <c r="A31" s="18" t="s">
        <v>50</v>
      </c>
      <c r="B31" s="19"/>
      <c r="C31" s="20" t="s">
        <v>2</v>
      </c>
      <c r="D31" s="19"/>
      <c r="E31" s="20" t="s">
        <v>2</v>
      </c>
      <c r="F31" s="19"/>
      <c r="G31" s="20" t="s">
        <v>2</v>
      </c>
      <c r="H31" s="19"/>
      <c r="I31" s="20" t="s">
        <v>2</v>
      </c>
    </row>
    <row r="32" spans="1:9" ht="14.25" customHeight="1">
      <c r="A32" s="18" t="s">
        <v>51</v>
      </c>
      <c r="B32" s="19"/>
      <c r="C32" s="20" t="s">
        <v>2</v>
      </c>
      <c r="D32" s="19"/>
      <c r="E32" s="20" t="s">
        <v>2</v>
      </c>
      <c r="F32" s="19"/>
      <c r="G32" s="20" t="s">
        <v>2</v>
      </c>
      <c r="H32" s="19"/>
      <c r="I32" s="20" t="s">
        <v>2</v>
      </c>
    </row>
    <row r="33" spans="1:9" ht="14.25" customHeight="1">
      <c r="A33" s="18" t="s">
        <v>52</v>
      </c>
      <c r="B33" s="19"/>
      <c r="C33" s="20" t="s">
        <v>2</v>
      </c>
      <c r="D33" s="19"/>
      <c r="E33" s="20" t="s">
        <v>2</v>
      </c>
      <c r="F33" s="19"/>
      <c r="G33" s="20" t="s">
        <v>2</v>
      </c>
      <c r="H33" s="19"/>
      <c r="I33" s="20" t="s">
        <v>2</v>
      </c>
    </row>
    <row r="34" spans="1:9" ht="14.25" customHeight="1">
      <c r="A34" s="18" t="s">
        <v>53</v>
      </c>
      <c r="B34" s="19"/>
      <c r="C34" s="20" t="s">
        <v>2</v>
      </c>
      <c r="D34" s="19"/>
      <c r="E34" s="20" t="s">
        <v>2</v>
      </c>
      <c r="F34" s="19"/>
      <c r="G34" s="20" t="s">
        <v>2</v>
      </c>
      <c r="H34" s="19"/>
      <c r="I34" s="20" t="s">
        <v>2</v>
      </c>
    </row>
    <row r="35" spans="1:9" ht="14.25" customHeight="1">
      <c r="A35" s="18" t="s">
        <v>54</v>
      </c>
      <c r="B35" s="19"/>
      <c r="C35" s="20" t="s">
        <v>2</v>
      </c>
      <c r="D35" s="19"/>
      <c r="E35" s="20" t="s">
        <v>2</v>
      </c>
      <c r="F35" s="19"/>
      <c r="G35" s="20" t="s">
        <v>2</v>
      </c>
      <c r="H35" s="19"/>
      <c r="I35" s="20" t="s">
        <v>2</v>
      </c>
    </row>
    <row r="36" spans="1:9" ht="14.25" customHeight="1">
      <c r="A36" s="18" t="s">
        <v>55</v>
      </c>
      <c r="B36" s="19"/>
      <c r="C36" s="20" t="s">
        <v>2</v>
      </c>
      <c r="D36" s="19"/>
      <c r="E36" s="20" t="s">
        <v>2</v>
      </c>
      <c r="F36" s="19"/>
      <c r="G36" s="20" t="s">
        <v>2</v>
      </c>
      <c r="H36" s="19"/>
      <c r="I36" s="20" t="s">
        <v>2</v>
      </c>
    </row>
    <row r="37" spans="1:9" ht="14.25" customHeight="1">
      <c r="A37" s="18" t="s">
        <v>56</v>
      </c>
      <c r="B37" s="19"/>
      <c r="C37" s="20" t="s">
        <v>2</v>
      </c>
      <c r="D37" s="19"/>
      <c r="E37" s="20" t="s">
        <v>2</v>
      </c>
      <c r="F37" s="19"/>
      <c r="G37" s="20" t="s">
        <v>2</v>
      </c>
      <c r="H37" s="19"/>
      <c r="I37" s="20" t="s">
        <v>2</v>
      </c>
    </row>
    <row r="38" spans="1:9" ht="14.25" customHeight="1">
      <c r="A38" s="18" t="s">
        <v>57</v>
      </c>
      <c r="B38" s="19"/>
      <c r="C38" s="20" t="s">
        <v>2</v>
      </c>
      <c r="D38" s="19"/>
      <c r="E38" s="20" t="s">
        <v>2</v>
      </c>
      <c r="F38" s="19"/>
      <c r="G38" s="20" t="s">
        <v>2</v>
      </c>
      <c r="H38" s="19"/>
      <c r="I38" s="20" t="s">
        <v>2</v>
      </c>
    </row>
    <row r="39" spans="1:9" ht="14.25" customHeight="1">
      <c r="A39" s="18" t="s">
        <v>58</v>
      </c>
      <c r="B39" s="19"/>
      <c r="C39" s="20" t="s">
        <v>2</v>
      </c>
      <c r="D39" s="19"/>
      <c r="E39" s="20" t="s">
        <v>2</v>
      </c>
      <c r="F39" s="19"/>
      <c r="G39" s="20" t="s">
        <v>2</v>
      </c>
      <c r="H39" s="19"/>
      <c r="I39" s="20" t="s">
        <v>2</v>
      </c>
    </row>
    <row r="40" spans="1:9" ht="14.25" customHeight="1">
      <c r="A40" s="18" t="s">
        <v>59</v>
      </c>
      <c r="B40" s="19"/>
      <c r="C40" s="20" t="s">
        <v>2</v>
      </c>
      <c r="D40" s="19"/>
      <c r="E40" s="20" t="s">
        <v>2</v>
      </c>
      <c r="F40" s="19"/>
      <c r="G40" s="20" t="s">
        <v>2</v>
      </c>
      <c r="H40" s="19"/>
      <c r="I40" s="20" t="s">
        <v>2</v>
      </c>
    </row>
    <row r="41" spans="1:9" ht="14.25" customHeight="1">
      <c r="A41" s="18" t="s">
        <v>60</v>
      </c>
      <c r="B41" s="19"/>
      <c r="C41" s="20" t="s">
        <v>2</v>
      </c>
      <c r="D41" s="19"/>
      <c r="E41" s="20" t="s">
        <v>2</v>
      </c>
      <c r="F41" s="19"/>
      <c r="G41" s="20" t="s">
        <v>2</v>
      </c>
      <c r="H41" s="19"/>
      <c r="I41" s="20" t="s">
        <v>2</v>
      </c>
    </row>
    <row r="42" spans="1:9" ht="14.25" customHeight="1">
      <c r="A42" s="18" t="s">
        <v>61</v>
      </c>
      <c r="B42" s="19"/>
      <c r="C42" s="20" t="s">
        <v>2</v>
      </c>
      <c r="D42" s="19"/>
      <c r="E42" s="20" t="s">
        <v>2</v>
      </c>
      <c r="F42" s="19"/>
      <c r="G42" s="20" t="s">
        <v>2</v>
      </c>
      <c r="H42" s="19"/>
      <c r="I42" s="20" t="s">
        <v>2</v>
      </c>
    </row>
    <row r="43" spans="1:9" ht="14.25" customHeight="1">
      <c r="A43" s="18" t="s">
        <v>62</v>
      </c>
      <c r="B43" s="19"/>
      <c r="C43" s="20" t="s">
        <v>2</v>
      </c>
      <c r="D43" s="19"/>
      <c r="E43" s="20" t="s">
        <v>2</v>
      </c>
      <c r="F43" s="19"/>
      <c r="G43" s="20" t="s">
        <v>2</v>
      </c>
      <c r="H43" s="19"/>
      <c r="I43" s="20" t="s">
        <v>2</v>
      </c>
    </row>
    <row r="44" spans="1:9" ht="14.25" customHeight="1">
      <c r="A44" s="18" t="s">
        <v>63</v>
      </c>
      <c r="B44" s="19"/>
      <c r="C44" s="20" t="s">
        <v>2</v>
      </c>
      <c r="D44" s="19"/>
      <c r="E44" s="20" t="s">
        <v>2</v>
      </c>
      <c r="F44" s="19"/>
      <c r="G44" s="20" t="s">
        <v>2</v>
      </c>
      <c r="H44" s="19"/>
      <c r="I44" s="20" t="s">
        <v>2</v>
      </c>
    </row>
    <row r="45" spans="1:9" ht="14.25" customHeight="1">
      <c r="A45" s="18" t="s">
        <v>64</v>
      </c>
      <c r="B45" s="19"/>
      <c r="C45" s="20" t="s">
        <v>2</v>
      </c>
      <c r="D45" s="19"/>
      <c r="E45" s="20" t="s">
        <v>2</v>
      </c>
      <c r="F45" s="19"/>
      <c r="G45" s="20" t="s">
        <v>2</v>
      </c>
      <c r="H45" s="19"/>
      <c r="I45" s="20" t="s">
        <v>2</v>
      </c>
    </row>
    <row r="46" spans="1:9" ht="14.25" customHeight="1">
      <c r="A46" s="25" t="s">
        <v>65</v>
      </c>
      <c r="B46" s="19">
        <v>800000</v>
      </c>
      <c r="C46" s="20" t="s">
        <v>2</v>
      </c>
      <c r="D46" s="19">
        <v>715000</v>
      </c>
      <c r="E46" s="20" t="s">
        <v>2</v>
      </c>
      <c r="F46" s="19">
        <v>180000</v>
      </c>
      <c r="G46" s="20" t="s">
        <v>2</v>
      </c>
      <c r="H46" s="19">
        <v>0</v>
      </c>
      <c r="I46" s="20" t="s">
        <v>2</v>
      </c>
    </row>
    <row r="47" spans="1:9" ht="14.25" customHeight="1">
      <c r="A47" s="26" t="s">
        <v>66</v>
      </c>
      <c r="B47" s="19">
        <v>200000</v>
      </c>
      <c r="C47" s="20" t="s">
        <v>2</v>
      </c>
      <c r="D47" s="19">
        <v>300900</v>
      </c>
      <c r="E47" s="20" t="s">
        <v>2</v>
      </c>
      <c r="F47" s="19">
        <v>0</v>
      </c>
      <c r="G47" s="20" t="s">
        <v>2</v>
      </c>
      <c r="H47" s="19">
        <v>90000</v>
      </c>
      <c r="I47" s="20" t="s">
        <v>2</v>
      </c>
    </row>
    <row r="48" spans="1:9" ht="14.25" customHeight="1">
      <c r="A48" s="18" t="s">
        <v>67</v>
      </c>
      <c r="B48" s="19"/>
      <c r="C48" s="20" t="s">
        <v>2</v>
      </c>
      <c r="D48" s="19"/>
      <c r="E48" s="20" t="s">
        <v>2</v>
      </c>
      <c r="F48" s="19"/>
      <c r="G48" s="20" t="s">
        <v>2</v>
      </c>
      <c r="H48" s="19"/>
      <c r="I48" s="20" t="s">
        <v>2</v>
      </c>
    </row>
    <row r="49" spans="1:9" ht="14.25" customHeight="1">
      <c r="A49" s="26" t="s">
        <v>68</v>
      </c>
      <c r="B49" s="19">
        <v>200000</v>
      </c>
      <c r="C49" s="20" t="s">
        <v>2</v>
      </c>
      <c r="D49" s="19">
        <v>300010</v>
      </c>
      <c r="E49" s="20" t="s">
        <v>2</v>
      </c>
      <c r="F49" s="19">
        <v>0</v>
      </c>
      <c r="G49" s="20" t="s">
        <v>2</v>
      </c>
      <c r="H49" s="19">
        <v>90000</v>
      </c>
      <c r="I49" s="20" t="s">
        <v>2</v>
      </c>
    </row>
    <row r="50" spans="1:9" ht="14.25" customHeight="1">
      <c r="A50" s="18" t="s">
        <v>69</v>
      </c>
      <c r="B50" s="19"/>
      <c r="C50" s="20" t="s">
        <v>2</v>
      </c>
      <c r="D50" s="19"/>
      <c r="E50" s="20" t="s">
        <v>2</v>
      </c>
      <c r="F50" s="19"/>
      <c r="G50" s="20" t="s">
        <v>2</v>
      </c>
      <c r="H50" s="19"/>
      <c r="I50" s="20" t="s">
        <v>2</v>
      </c>
    </row>
    <row r="51" spans="1:9" ht="14.25" customHeight="1">
      <c r="A51" s="18" t="s">
        <v>70</v>
      </c>
      <c r="B51" s="19"/>
      <c r="C51" s="20" t="s">
        <v>2</v>
      </c>
      <c r="D51" s="19"/>
      <c r="E51" s="20" t="s">
        <v>2</v>
      </c>
      <c r="F51" s="19"/>
      <c r="G51" s="20" t="s">
        <v>2</v>
      </c>
      <c r="H51" s="19"/>
      <c r="I51" s="20" t="s">
        <v>2</v>
      </c>
    </row>
    <row r="52" spans="1:9" ht="14.25" customHeight="1">
      <c r="A52" s="18" t="s">
        <v>71</v>
      </c>
      <c r="B52" s="19"/>
      <c r="C52" s="20" t="s">
        <v>2</v>
      </c>
      <c r="D52" s="19"/>
      <c r="E52" s="20" t="s">
        <v>2</v>
      </c>
      <c r="F52" s="19"/>
      <c r="G52" s="20" t="s">
        <v>2</v>
      </c>
      <c r="H52" s="19"/>
      <c r="I52" s="20" t="s">
        <v>2</v>
      </c>
    </row>
    <row r="53" spans="1:9" ht="14.25" customHeight="1">
      <c r="A53" s="18" t="s">
        <v>72</v>
      </c>
      <c r="B53" s="19"/>
      <c r="C53" s="20" t="s">
        <v>2</v>
      </c>
      <c r="D53" s="19"/>
      <c r="E53" s="20" t="s">
        <v>2</v>
      </c>
      <c r="F53" s="19"/>
      <c r="G53" s="20" t="s">
        <v>2</v>
      </c>
      <c r="H53" s="19"/>
      <c r="I53" s="20" t="s">
        <v>2</v>
      </c>
    </row>
    <row r="54" spans="1:9" ht="14.25" customHeight="1">
      <c r="A54" s="18" t="s">
        <v>73</v>
      </c>
      <c r="B54" s="19">
        <f>SUM(B7:B53)</f>
        <v>1200000</v>
      </c>
      <c r="C54" s="20" t="s">
        <v>2</v>
      </c>
      <c r="D54" s="19">
        <f>SUM(D7:D53)</f>
        <v>1315910</v>
      </c>
      <c r="E54" s="20" t="s">
        <v>2</v>
      </c>
      <c r="F54" s="19">
        <f>SUM(F7:F53)</f>
        <v>180000</v>
      </c>
      <c r="G54" s="20" t="s">
        <v>2</v>
      </c>
      <c r="H54" s="19">
        <f>SUM(H7:H53)</f>
        <v>180000</v>
      </c>
      <c r="I54" s="20" t="s">
        <v>2</v>
      </c>
    </row>
    <row r="55" ht="12">
      <c r="A55" s="17" t="s">
        <v>74</v>
      </c>
    </row>
  </sheetData>
  <sheetProtection/>
  <mergeCells count="7">
    <mergeCell ref="A2:I2"/>
    <mergeCell ref="A4:B4"/>
    <mergeCell ref="C4:I4"/>
    <mergeCell ref="B6:C6"/>
    <mergeCell ref="D6:E6"/>
    <mergeCell ref="F6:G6"/>
    <mergeCell ref="H6:I6"/>
  </mergeCells>
  <printOptions/>
  <pageMargins left="0.7086614173228347" right="0.7086614173228347" top="0.7480314960629921" bottom="0.5511811023622047"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1" tint="0.04998999834060669"/>
  </sheetPr>
  <dimension ref="A1:I54"/>
  <sheetViews>
    <sheetView view="pageBreakPreview" zoomScale="115" zoomScaleSheetLayoutView="115" zoomScalePageLayoutView="0" workbookViewId="0" topLeftCell="A1">
      <selection activeCell="A1" sqref="A1"/>
    </sheetView>
  </sheetViews>
  <sheetFormatPr defaultColWidth="9.00390625" defaultRowHeight="13.5"/>
  <cols>
    <col min="1" max="1" width="9.25390625" style="21" customWidth="1"/>
    <col min="2" max="2" width="16.00390625" style="21" customWidth="1"/>
    <col min="3" max="3" width="3.75390625" style="21" customWidth="1"/>
    <col min="4" max="4" width="16.00390625" style="21" customWidth="1"/>
    <col min="5" max="5" width="3.75390625" style="21" customWidth="1"/>
    <col min="6" max="6" width="16.00390625" style="21" customWidth="1"/>
    <col min="7" max="7" width="3.75390625" style="21" customWidth="1"/>
    <col min="8" max="8" width="16.00390625" style="21" customWidth="1"/>
    <col min="9" max="9" width="3.75390625" style="21" customWidth="1"/>
    <col min="10" max="16384" width="9.00390625" style="21" customWidth="1"/>
  </cols>
  <sheetData>
    <row r="1" ht="12">
      <c r="A1" s="21" t="s">
        <v>75</v>
      </c>
    </row>
    <row r="2" spans="1:9" ht="22.5" customHeight="1">
      <c r="A2" s="358" t="s">
        <v>76</v>
      </c>
      <c r="B2" s="358"/>
      <c r="C2" s="358"/>
      <c r="D2" s="358"/>
      <c r="E2" s="358"/>
      <c r="F2" s="358"/>
      <c r="G2" s="358"/>
      <c r="H2" s="358"/>
      <c r="I2" s="358"/>
    </row>
    <row r="3" ht="9.75" customHeight="1"/>
    <row r="4" spans="1:9" ht="19.5" customHeight="1">
      <c r="A4" s="359" t="s">
        <v>23</v>
      </c>
      <c r="B4" s="359"/>
      <c r="C4" s="360" t="s">
        <v>116</v>
      </c>
      <c r="D4" s="360"/>
      <c r="E4" s="360"/>
      <c r="F4" s="360"/>
      <c r="G4" s="360"/>
      <c r="H4" s="360"/>
      <c r="I4" s="360"/>
    </row>
    <row r="5" spans="1:9" ht="9.75" customHeight="1">
      <c r="A5" s="23"/>
      <c r="B5" s="23"/>
      <c r="C5" s="24"/>
      <c r="D5" s="24"/>
      <c r="E5" s="24"/>
      <c r="F5" s="24"/>
      <c r="G5" s="24"/>
      <c r="H5" s="24"/>
      <c r="I5" s="24"/>
    </row>
    <row r="6" spans="1:9" ht="10.5" customHeight="1">
      <c r="A6" s="366" t="s">
        <v>79</v>
      </c>
      <c r="B6" s="366"/>
      <c r="C6" s="24"/>
      <c r="D6" s="24"/>
      <c r="E6" s="24"/>
      <c r="F6" s="24"/>
      <c r="G6" s="24"/>
      <c r="H6" s="24"/>
      <c r="I6" s="24"/>
    </row>
    <row r="7" ht="9.75" customHeight="1"/>
    <row r="8" spans="1:9" ht="41.25" customHeight="1">
      <c r="A8" s="22" t="s">
        <v>77</v>
      </c>
      <c r="B8" s="361" t="s">
        <v>25</v>
      </c>
      <c r="C8" s="362"/>
      <c r="D8" s="363" t="s">
        <v>115</v>
      </c>
      <c r="E8" s="364"/>
      <c r="F8" s="365" t="s">
        <v>113</v>
      </c>
      <c r="G8" s="365"/>
      <c r="H8" s="365" t="s">
        <v>114</v>
      </c>
      <c r="I8" s="365"/>
    </row>
    <row r="9" spans="1:9" ht="15" customHeight="1">
      <c r="A9" s="22" t="s">
        <v>65</v>
      </c>
      <c r="B9" s="19">
        <v>420000</v>
      </c>
      <c r="C9" s="20" t="s">
        <v>2</v>
      </c>
      <c r="D9" s="19">
        <v>455010</v>
      </c>
      <c r="E9" s="20" t="s">
        <v>2</v>
      </c>
      <c r="F9" s="19">
        <v>0</v>
      </c>
      <c r="G9" s="20" t="s">
        <v>2</v>
      </c>
      <c r="H9" s="19">
        <v>0</v>
      </c>
      <c r="I9" s="20" t="s">
        <v>2</v>
      </c>
    </row>
    <row r="10" spans="1:9" ht="15" customHeight="1">
      <c r="A10" s="22" t="s">
        <v>108</v>
      </c>
      <c r="B10" s="19">
        <v>550000</v>
      </c>
      <c r="C10" s="20" t="s">
        <v>2</v>
      </c>
      <c r="D10" s="19">
        <v>606400</v>
      </c>
      <c r="E10" s="20" t="s">
        <v>2</v>
      </c>
      <c r="F10" s="19">
        <v>0</v>
      </c>
      <c r="G10" s="20" t="s">
        <v>2</v>
      </c>
      <c r="H10" s="19">
        <v>0</v>
      </c>
      <c r="I10" s="20" t="s">
        <v>2</v>
      </c>
    </row>
    <row r="11" spans="1:9" ht="15" customHeight="1">
      <c r="A11" s="22" t="s">
        <v>109</v>
      </c>
      <c r="B11" s="19">
        <v>230000</v>
      </c>
      <c r="C11" s="20" t="s">
        <v>2</v>
      </c>
      <c r="D11" s="19">
        <v>254500</v>
      </c>
      <c r="E11" s="20" t="s">
        <v>2</v>
      </c>
      <c r="F11" s="19">
        <v>0</v>
      </c>
      <c r="G11" s="20" t="s">
        <v>2</v>
      </c>
      <c r="H11" s="19">
        <v>0</v>
      </c>
      <c r="I11" s="20" t="s">
        <v>2</v>
      </c>
    </row>
    <row r="12" spans="1:9" ht="15" customHeight="1">
      <c r="A12" s="22"/>
      <c r="B12" s="19"/>
      <c r="C12" s="20" t="s">
        <v>2</v>
      </c>
      <c r="D12" s="19"/>
      <c r="E12" s="20" t="s">
        <v>2</v>
      </c>
      <c r="F12" s="19"/>
      <c r="G12" s="20" t="s">
        <v>2</v>
      </c>
      <c r="H12" s="19"/>
      <c r="I12" s="20" t="s">
        <v>2</v>
      </c>
    </row>
    <row r="13" spans="1:9" ht="15" customHeight="1">
      <c r="A13" s="22"/>
      <c r="B13" s="19"/>
      <c r="C13" s="20" t="s">
        <v>2</v>
      </c>
      <c r="D13" s="19"/>
      <c r="E13" s="20" t="s">
        <v>2</v>
      </c>
      <c r="F13" s="19"/>
      <c r="G13" s="20" t="s">
        <v>2</v>
      </c>
      <c r="H13" s="19"/>
      <c r="I13" s="20" t="s">
        <v>2</v>
      </c>
    </row>
    <row r="14" spans="1:9" ht="15" customHeight="1">
      <c r="A14" s="22"/>
      <c r="B14" s="19"/>
      <c r="C14" s="20" t="s">
        <v>2</v>
      </c>
      <c r="D14" s="19"/>
      <c r="E14" s="20" t="s">
        <v>2</v>
      </c>
      <c r="F14" s="19"/>
      <c r="G14" s="20" t="s">
        <v>2</v>
      </c>
      <c r="H14" s="19"/>
      <c r="I14" s="20" t="s">
        <v>2</v>
      </c>
    </row>
    <row r="15" spans="1:9" ht="15" customHeight="1">
      <c r="A15" s="22"/>
      <c r="B15" s="19"/>
      <c r="C15" s="20" t="s">
        <v>2</v>
      </c>
      <c r="D15" s="19"/>
      <c r="E15" s="20" t="s">
        <v>2</v>
      </c>
      <c r="F15" s="19"/>
      <c r="G15" s="20" t="s">
        <v>2</v>
      </c>
      <c r="H15" s="19"/>
      <c r="I15" s="20" t="s">
        <v>2</v>
      </c>
    </row>
    <row r="16" spans="1:9" ht="15" customHeight="1">
      <c r="A16" s="22"/>
      <c r="B16" s="19"/>
      <c r="C16" s="20" t="s">
        <v>2</v>
      </c>
      <c r="D16" s="19"/>
      <c r="E16" s="20" t="s">
        <v>2</v>
      </c>
      <c r="F16" s="19"/>
      <c r="G16" s="20" t="s">
        <v>2</v>
      </c>
      <c r="H16" s="19"/>
      <c r="I16" s="20" t="s">
        <v>2</v>
      </c>
    </row>
    <row r="17" spans="1:9" ht="15" customHeight="1">
      <c r="A17" s="22"/>
      <c r="B17" s="19"/>
      <c r="C17" s="20" t="s">
        <v>2</v>
      </c>
      <c r="D17" s="19"/>
      <c r="E17" s="20" t="s">
        <v>2</v>
      </c>
      <c r="F17" s="19"/>
      <c r="G17" s="20" t="s">
        <v>2</v>
      </c>
      <c r="H17" s="19"/>
      <c r="I17" s="20" t="s">
        <v>2</v>
      </c>
    </row>
    <row r="18" spans="1:9" ht="15" customHeight="1">
      <c r="A18" s="22"/>
      <c r="B18" s="19"/>
      <c r="C18" s="20" t="s">
        <v>2</v>
      </c>
      <c r="D18" s="19"/>
      <c r="E18" s="20" t="s">
        <v>2</v>
      </c>
      <c r="F18" s="19"/>
      <c r="G18" s="20" t="s">
        <v>2</v>
      </c>
      <c r="H18" s="19"/>
      <c r="I18" s="20" t="s">
        <v>2</v>
      </c>
    </row>
    <row r="19" spans="1:9" ht="15" customHeight="1">
      <c r="A19" s="22"/>
      <c r="B19" s="19"/>
      <c r="C19" s="20" t="s">
        <v>2</v>
      </c>
      <c r="D19" s="19"/>
      <c r="E19" s="20" t="s">
        <v>2</v>
      </c>
      <c r="F19" s="19"/>
      <c r="G19" s="20" t="s">
        <v>2</v>
      </c>
      <c r="H19" s="19"/>
      <c r="I19" s="20" t="s">
        <v>2</v>
      </c>
    </row>
    <row r="20" spans="1:9" ht="15" customHeight="1">
      <c r="A20" s="22"/>
      <c r="B20" s="19"/>
      <c r="C20" s="20" t="s">
        <v>2</v>
      </c>
      <c r="D20" s="19"/>
      <c r="E20" s="20" t="s">
        <v>2</v>
      </c>
      <c r="F20" s="19"/>
      <c r="G20" s="20" t="s">
        <v>2</v>
      </c>
      <c r="H20" s="19"/>
      <c r="I20" s="20" t="s">
        <v>2</v>
      </c>
    </row>
    <row r="21" spans="1:9" ht="15" customHeight="1">
      <c r="A21" s="22"/>
      <c r="B21" s="19"/>
      <c r="C21" s="20" t="s">
        <v>2</v>
      </c>
      <c r="D21" s="19"/>
      <c r="E21" s="20" t="s">
        <v>2</v>
      </c>
      <c r="F21" s="19"/>
      <c r="G21" s="20" t="s">
        <v>2</v>
      </c>
      <c r="H21" s="19"/>
      <c r="I21" s="20" t="s">
        <v>2</v>
      </c>
    </row>
    <row r="22" spans="1:9" ht="15" customHeight="1">
      <c r="A22" s="22"/>
      <c r="B22" s="19"/>
      <c r="C22" s="20" t="s">
        <v>2</v>
      </c>
      <c r="D22" s="19"/>
      <c r="E22" s="20" t="s">
        <v>2</v>
      </c>
      <c r="F22" s="19"/>
      <c r="G22" s="20" t="s">
        <v>2</v>
      </c>
      <c r="H22" s="19"/>
      <c r="I22" s="20" t="s">
        <v>2</v>
      </c>
    </row>
    <row r="23" spans="1:9" ht="15" customHeight="1">
      <c r="A23" s="22"/>
      <c r="B23" s="19"/>
      <c r="C23" s="20" t="s">
        <v>2</v>
      </c>
      <c r="D23" s="19"/>
      <c r="E23" s="20" t="s">
        <v>2</v>
      </c>
      <c r="F23" s="19"/>
      <c r="G23" s="20" t="s">
        <v>2</v>
      </c>
      <c r="H23" s="19"/>
      <c r="I23" s="20" t="s">
        <v>2</v>
      </c>
    </row>
    <row r="24" spans="1:9" ht="15" customHeight="1">
      <c r="A24" s="22"/>
      <c r="B24" s="19"/>
      <c r="C24" s="20" t="s">
        <v>2</v>
      </c>
      <c r="D24" s="19"/>
      <c r="E24" s="20" t="s">
        <v>2</v>
      </c>
      <c r="F24" s="19"/>
      <c r="G24" s="20" t="s">
        <v>2</v>
      </c>
      <c r="H24" s="19"/>
      <c r="I24" s="20" t="s">
        <v>2</v>
      </c>
    </row>
    <row r="25" spans="1:9" ht="15" customHeight="1">
      <c r="A25" s="22"/>
      <c r="B25" s="19"/>
      <c r="C25" s="20" t="s">
        <v>2</v>
      </c>
      <c r="D25" s="19"/>
      <c r="E25" s="20" t="s">
        <v>2</v>
      </c>
      <c r="F25" s="19"/>
      <c r="G25" s="20" t="s">
        <v>2</v>
      </c>
      <c r="H25" s="19"/>
      <c r="I25" s="20" t="s">
        <v>2</v>
      </c>
    </row>
    <row r="26" spans="1:9" ht="15" customHeight="1">
      <c r="A26" s="22"/>
      <c r="B26" s="19"/>
      <c r="C26" s="20" t="s">
        <v>2</v>
      </c>
      <c r="D26" s="19"/>
      <c r="E26" s="20" t="s">
        <v>2</v>
      </c>
      <c r="F26" s="19"/>
      <c r="G26" s="20" t="s">
        <v>2</v>
      </c>
      <c r="H26" s="19"/>
      <c r="I26" s="20" t="s">
        <v>2</v>
      </c>
    </row>
    <row r="27" spans="1:9" ht="15" customHeight="1">
      <c r="A27" s="22"/>
      <c r="B27" s="19"/>
      <c r="C27" s="20" t="s">
        <v>2</v>
      </c>
      <c r="D27" s="19"/>
      <c r="E27" s="20" t="s">
        <v>2</v>
      </c>
      <c r="F27" s="19"/>
      <c r="G27" s="20" t="s">
        <v>2</v>
      </c>
      <c r="H27" s="19"/>
      <c r="I27" s="20" t="s">
        <v>2</v>
      </c>
    </row>
    <row r="28" spans="1:9" ht="15" customHeight="1">
      <c r="A28" s="22"/>
      <c r="B28" s="19"/>
      <c r="C28" s="20" t="s">
        <v>2</v>
      </c>
      <c r="D28" s="19"/>
      <c r="E28" s="20" t="s">
        <v>2</v>
      </c>
      <c r="F28" s="19"/>
      <c r="G28" s="20" t="s">
        <v>2</v>
      </c>
      <c r="H28" s="19"/>
      <c r="I28" s="20" t="s">
        <v>2</v>
      </c>
    </row>
    <row r="29" spans="1:9" ht="15" customHeight="1">
      <c r="A29" s="22"/>
      <c r="B29" s="19"/>
      <c r="C29" s="20" t="s">
        <v>2</v>
      </c>
      <c r="D29" s="19"/>
      <c r="E29" s="20" t="s">
        <v>2</v>
      </c>
      <c r="F29" s="19"/>
      <c r="G29" s="20" t="s">
        <v>2</v>
      </c>
      <c r="H29" s="19"/>
      <c r="I29" s="20" t="s">
        <v>2</v>
      </c>
    </row>
    <row r="30" spans="1:9" ht="15" customHeight="1">
      <c r="A30" s="22"/>
      <c r="B30" s="19"/>
      <c r="C30" s="20" t="s">
        <v>2</v>
      </c>
      <c r="D30" s="19"/>
      <c r="E30" s="20" t="s">
        <v>2</v>
      </c>
      <c r="F30" s="19"/>
      <c r="G30" s="20" t="s">
        <v>2</v>
      </c>
      <c r="H30" s="19"/>
      <c r="I30" s="20" t="s">
        <v>2</v>
      </c>
    </row>
    <row r="31" spans="1:9" ht="15" customHeight="1">
      <c r="A31" s="22"/>
      <c r="B31" s="19"/>
      <c r="C31" s="20" t="s">
        <v>2</v>
      </c>
      <c r="D31" s="19"/>
      <c r="E31" s="20" t="s">
        <v>2</v>
      </c>
      <c r="F31" s="19"/>
      <c r="G31" s="20" t="s">
        <v>2</v>
      </c>
      <c r="H31" s="19"/>
      <c r="I31" s="20" t="s">
        <v>2</v>
      </c>
    </row>
    <row r="32" spans="1:9" ht="15" customHeight="1">
      <c r="A32" s="22"/>
      <c r="B32" s="19"/>
      <c r="C32" s="20" t="s">
        <v>2</v>
      </c>
      <c r="D32" s="19"/>
      <c r="E32" s="20" t="s">
        <v>2</v>
      </c>
      <c r="F32" s="19"/>
      <c r="G32" s="20" t="s">
        <v>2</v>
      </c>
      <c r="H32" s="19"/>
      <c r="I32" s="20" t="s">
        <v>2</v>
      </c>
    </row>
    <row r="33" spans="1:9" ht="15" customHeight="1">
      <c r="A33" s="22"/>
      <c r="B33" s="19"/>
      <c r="C33" s="20" t="s">
        <v>2</v>
      </c>
      <c r="D33" s="19"/>
      <c r="E33" s="20" t="s">
        <v>2</v>
      </c>
      <c r="F33" s="19"/>
      <c r="G33" s="20" t="s">
        <v>2</v>
      </c>
      <c r="H33" s="19"/>
      <c r="I33" s="20" t="s">
        <v>2</v>
      </c>
    </row>
    <row r="34" spans="1:9" ht="15" customHeight="1">
      <c r="A34" s="22"/>
      <c r="B34" s="19"/>
      <c r="C34" s="20" t="s">
        <v>2</v>
      </c>
      <c r="D34" s="19"/>
      <c r="E34" s="20" t="s">
        <v>2</v>
      </c>
      <c r="F34" s="19"/>
      <c r="G34" s="20" t="s">
        <v>2</v>
      </c>
      <c r="H34" s="19"/>
      <c r="I34" s="20" t="s">
        <v>2</v>
      </c>
    </row>
    <row r="35" spans="1:9" ht="15" customHeight="1">
      <c r="A35" s="22"/>
      <c r="B35" s="19"/>
      <c r="C35" s="20" t="s">
        <v>2</v>
      </c>
      <c r="D35" s="19"/>
      <c r="E35" s="20" t="s">
        <v>2</v>
      </c>
      <c r="F35" s="19"/>
      <c r="G35" s="20" t="s">
        <v>2</v>
      </c>
      <c r="H35" s="19"/>
      <c r="I35" s="20" t="s">
        <v>2</v>
      </c>
    </row>
    <row r="36" spans="1:9" ht="15" customHeight="1">
      <c r="A36" s="22"/>
      <c r="B36" s="19"/>
      <c r="C36" s="20" t="s">
        <v>2</v>
      </c>
      <c r="D36" s="19"/>
      <c r="E36" s="20" t="s">
        <v>2</v>
      </c>
      <c r="F36" s="19"/>
      <c r="G36" s="20" t="s">
        <v>2</v>
      </c>
      <c r="H36" s="19"/>
      <c r="I36" s="20" t="s">
        <v>2</v>
      </c>
    </row>
    <row r="37" spans="1:9" ht="15" customHeight="1">
      <c r="A37" s="22"/>
      <c r="B37" s="19"/>
      <c r="C37" s="20" t="s">
        <v>2</v>
      </c>
      <c r="D37" s="19"/>
      <c r="E37" s="20" t="s">
        <v>2</v>
      </c>
      <c r="F37" s="19"/>
      <c r="G37" s="20" t="s">
        <v>2</v>
      </c>
      <c r="H37" s="19"/>
      <c r="I37" s="20" t="s">
        <v>2</v>
      </c>
    </row>
    <row r="38" spans="1:9" ht="15" customHeight="1">
      <c r="A38" s="22"/>
      <c r="B38" s="19"/>
      <c r="C38" s="20" t="s">
        <v>2</v>
      </c>
      <c r="D38" s="19"/>
      <c r="E38" s="20" t="s">
        <v>2</v>
      </c>
      <c r="F38" s="19"/>
      <c r="G38" s="20" t="s">
        <v>2</v>
      </c>
      <c r="H38" s="19"/>
      <c r="I38" s="20" t="s">
        <v>2</v>
      </c>
    </row>
    <row r="39" spans="1:9" ht="15" customHeight="1">
      <c r="A39" s="22"/>
      <c r="B39" s="19"/>
      <c r="C39" s="20" t="s">
        <v>2</v>
      </c>
      <c r="D39" s="19"/>
      <c r="E39" s="20" t="s">
        <v>2</v>
      </c>
      <c r="F39" s="19"/>
      <c r="G39" s="20" t="s">
        <v>2</v>
      </c>
      <c r="H39" s="19"/>
      <c r="I39" s="20" t="s">
        <v>2</v>
      </c>
    </row>
    <row r="40" spans="1:9" ht="15" customHeight="1">
      <c r="A40" s="22"/>
      <c r="B40" s="19"/>
      <c r="C40" s="20" t="s">
        <v>2</v>
      </c>
      <c r="D40" s="19"/>
      <c r="E40" s="20" t="s">
        <v>2</v>
      </c>
      <c r="F40" s="19"/>
      <c r="G40" s="20" t="s">
        <v>2</v>
      </c>
      <c r="H40" s="19"/>
      <c r="I40" s="20" t="s">
        <v>2</v>
      </c>
    </row>
    <row r="41" spans="1:9" ht="15" customHeight="1">
      <c r="A41" s="22"/>
      <c r="B41" s="19"/>
      <c r="C41" s="20" t="s">
        <v>2</v>
      </c>
      <c r="D41" s="19"/>
      <c r="E41" s="20" t="s">
        <v>2</v>
      </c>
      <c r="F41" s="19"/>
      <c r="G41" s="20" t="s">
        <v>2</v>
      </c>
      <c r="H41" s="19"/>
      <c r="I41" s="20" t="s">
        <v>2</v>
      </c>
    </row>
    <row r="42" spans="1:9" ht="15" customHeight="1">
      <c r="A42" s="22"/>
      <c r="B42" s="19"/>
      <c r="C42" s="20" t="s">
        <v>2</v>
      </c>
      <c r="D42" s="19"/>
      <c r="E42" s="20" t="s">
        <v>2</v>
      </c>
      <c r="F42" s="19"/>
      <c r="G42" s="20" t="s">
        <v>2</v>
      </c>
      <c r="H42" s="19"/>
      <c r="I42" s="20" t="s">
        <v>2</v>
      </c>
    </row>
    <row r="43" spans="1:9" ht="15" customHeight="1">
      <c r="A43" s="22"/>
      <c r="B43" s="19"/>
      <c r="C43" s="20" t="s">
        <v>2</v>
      </c>
      <c r="D43" s="19"/>
      <c r="E43" s="20" t="s">
        <v>2</v>
      </c>
      <c r="F43" s="19"/>
      <c r="G43" s="20" t="s">
        <v>2</v>
      </c>
      <c r="H43" s="19"/>
      <c r="I43" s="20" t="s">
        <v>2</v>
      </c>
    </row>
    <row r="44" spans="1:9" ht="15" customHeight="1">
      <c r="A44" s="22"/>
      <c r="B44" s="19"/>
      <c r="C44" s="20" t="s">
        <v>2</v>
      </c>
      <c r="D44" s="19"/>
      <c r="E44" s="20" t="s">
        <v>2</v>
      </c>
      <c r="F44" s="19"/>
      <c r="G44" s="20" t="s">
        <v>2</v>
      </c>
      <c r="H44" s="19"/>
      <c r="I44" s="20" t="s">
        <v>2</v>
      </c>
    </row>
    <row r="45" spans="1:9" ht="15" customHeight="1">
      <c r="A45" s="22"/>
      <c r="B45" s="19"/>
      <c r="C45" s="20" t="s">
        <v>2</v>
      </c>
      <c r="D45" s="19"/>
      <c r="E45" s="20" t="s">
        <v>2</v>
      </c>
      <c r="F45" s="19"/>
      <c r="G45" s="20" t="s">
        <v>2</v>
      </c>
      <c r="H45" s="19"/>
      <c r="I45" s="20" t="s">
        <v>2</v>
      </c>
    </row>
    <row r="46" spans="1:9" ht="15" customHeight="1">
      <c r="A46" s="22"/>
      <c r="B46" s="19"/>
      <c r="C46" s="20" t="s">
        <v>2</v>
      </c>
      <c r="D46" s="19"/>
      <c r="E46" s="20" t="s">
        <v>2</v>
      </c>
      <c r="F46" s="19"/>
      <c r="G46" s="20" t="s">
        <v>2</v>
      </c>
      <c r="H46" s="19"/>
      <c r="I46" s="20" t="s">
        <v>2</v>
      </c>
    </row>
    <row r="47" spans="1:9" ht="15" customHeight="1">
      <c r="A47" s="22"/>
      <c r="B47" s="19"/>
      <c r="C47" s="20" t="s">
        <v>2</v>
      </c>
      <c r="D47" s="19"/>
      <c r="E47" s="20" t="s">
        <v>2</v>
      </c>
      <c r="F47" s="19"/>
      <c r="G47" s="20" t="s">
        <v>2</v>
      </c>
      <c r="H47" s="19"/>
      <c r="I47" s="20" t="s">
        <v>2</v>
      </c>
    </row>
    <row r="48" spans="1:9" ht="15" customHeight="1">
      <c r="A48" s="22"/>
      <c r="B48" s="19"/>
      <c r="C48" s="20" t="s">
        <v>2</v>
      </c>
      <c r="D48" s="19"/>
      <c r="E48" s="20" t="s">
        <v>2</v>
      </c>
      <c r="F48" s="19"/>
      <c r="G48" s="20" t="s">
        <v>2</v>
      </c>
      <c r="H48" s="19"/>
      <c r="I48" s="20" t="s">
        <v>2</v>
      </c>
    </row>
    <row r="49" spans="1:9" ht="15" customHeight="1">
      <c r="A49" s="22"/>
      <c r="B49" s="19"/>
      <c r="C49" s="20" t="s">
        <v>2</v>
      </c>
      <c r="D49" s="19"/>
      <c r="E49" s="20" t="s">
        <v>2</v>
      </c>
      <c r="F49" s="19"/>
      <c r="G49" s="20" t="s">
        <v>2</v>
      </c>
      <c r="H49" s="19"/>
      <c r="I49" s="20" t="s">
        <v>2</v>
      </c>
    </row>
    <row r="50" spans="1:9" ht="15" customHeight="1">
      <c r="A50" s="22"/>
      <c r="B50" s="19"/>
      <c r="C50" s="20" t="s">
        <v>2</v>
      </c>
      <c r="D50" s="19"/>
      <c r="E50" s="20" t="s">
        <v>2</v>
      </c>
      <c r="F50" s="19"/>
      <c r="G50" s="20" t="s">
        <v>2</v>
      </c>
      <c r="H50" s="19"/>
      <c r="I50" s="20" t="s">
        <v>2</v>
      </c>
    </row>
    <row r="51" spans="1:9" ht="15" customHeight="1">
      <c r="A51" s="22"/>
      <c r="B51" s="19"/>
      <c r="C51" s="20" t="s">
        <v>2</v>
      </c>
      <c r="D51" s="19"/>
      <c r="E51" s="20" t="s">
        <v>2</v>
      </c>
      <c r="F51" s="19"/>
      <c r="G51" s="20" t="s">
        <v>2</v>
      </c>
      <c r="H51" s="19"/>
      <c r="I51" s="20" t="s">
        <v>2</v>
      </c>
    </row>
    <row r="52" spans="1:9" ht="15" customHeight="1">
      <c r="A52" s="22"/>
      <c r="B52" s="19"/>
      <c r="C52" s="20" t="s">
        <v>2</v>
      </c>
      <c r="D52" s="19"/>
      <c r="E52" s="20" t="s">
        <v>2</v>
      </c>
      <c r="F52" s="19"/>
      <c r="G52" s="20" t="s">
        <v>2</v>
      </c>
      <c r="H52" s="19"/>
      <c r="I52" s="20" t="s">
        <v>2</v>
      </c>
    </row>
    <row r="53" spans="1:9" ht="15" customHeight="1">
      <c r="A53" s="22"/>
      <c r="B53" s="19"/>
      <c r="C53" s="20" t="s">
        <v>2</v>
      </c>
      <c r="D53" s="19"/>
      <c r="E53" s="20" t="s">
        <v>2</v>
      </c>
      <c r="F53" s="19"/>
      <c r="G53" s="20" t="s">
        <v>2</v>
      </c>
      <c r="H53" s="19"/>
      <c r="I53" s="20" t="s">
        <v>2</v>
      </c>
    </row>
    <row r="54" spans="1:9" ht="15.75" customHeight="1">
      <c r="A54" s="22" t="s">
        <v>78</v>
      </c>
      <c r="B54" s="19">
        <f>SUM(B9:B53)</f>
        <v>1200000</v>
      </c>
      <c r="C54" s="20" t="s">
        <v>2</v>
      </c>
      <c r="D54" s="19">
        <f>SUM(D9:D53)</f>
        <v>1315910</v>
      </c>
      <c r="E54" s="20" t="s">
        <v>2</v>
      </c>
      <c r="F54" s="19">
        <f>SUM(F9:F53)</f>
        <v>0</v>
      </c>
      <c r="G54" s="20" t="s">
        <v>2</v>
      </c>
      <c r="H54" s="19">
        <f>SUM(H9:H53)</f>
        <v>0</v>
      </c>
      <c r="I54" s="20" t="s">
        <v>2</v>
      </c>
    </row>
  </sheetData>
  <sheetProtection/>
  <mergeCells count="8">
    <mergeCell ref="A2:I2"/>
    <mergeCell ref="A4:B4"/>
    <mergeCell ref="C4:I4"/>
    <mergeCell ref="B8:C8"/>
    <mergeCell ref="D8:E8"/>
    <mergeCell ref="F8:G8"/>
    <mergeCell ref="H8:I8"/>
    <mergeCell ref="A6:B6"/>
  </mergeCells>
  <printOptions/>
  <pageMargins left="0.7086614173228347" right="0.7086614173228347" top="0.7480314960629921" bottom="0.551181102362204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MK3404_M05</cp:lastModifiedBy>
  <cp:lastPrinted>2017-06-19T23:23:29Z</cp:lastPrinted>
  <dcterms:created xsi:type="dcterms:W3CDTF">1997-01-08T22:48:59Z</dcterms:created>
  <dcterms:modified xsi:type="dcterms:W3CDTF">2017-07-06T04:57:55Z</dcterms:modified>
  <cp:category/>
  <cp:version/>
  <cp:contentType/>
  <cp:contentStatus/>
</cp:coreProperties>
</file>